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120" windowWidth="19440" windowHeight="13620" activeTab="2"/>
  </bookViews>
  <sheets>
    <sheet name="Prem, Div 1" sheetId="4" r:id="rId1"/>
    <sheet name="D2, D3" sheetId="6" r:id="rId2"/>
    <sheet name="D4, D5" sheetId="7" r:id="rId3"/>
  </sheets>
  <calcPr calcId="145621"/>
</workbook>
</file>

<file path=xl/calcChain.xml><?xml version="1.0" encoding="utf-8"?>
<calcChain xmlns="http://schemas.openxmlformats.org/spreadsheetml/2006/main">
  <c r="B16" i="4" l="1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B15" i="7"/>
  <c r="A16" i="7" s="1"/>
  <c r="B16" i="7" s="1"/>
  <c r="A17" i="7" s="1"/>
  <c r="B17" i="7" s="1"/>
  <c r="A18" i="7" s="1"/>
  <c r="B18" i="7" s="1"/>
  <c r="A19" i="7" s="1"/>
  <c r="B19" i="7" s="1"/>
  <c r="L15" i="7"/>
  <c r="B15" i="6"/>
  <c r="A16" i="6"/>
  <c r="B16" i="6"/>
  <c r="A17" i="6"/>
  <c r="B17" i="6"/>
  <c r="A18" i="6"/>
  <c r="B18" i="6"/>
  <c r="A19" i="6"/>
  <c r="B19" i="6"/>
  <c r="A20" i="6"/>
  <c r="B20" i="6"/>
  <c r="A21" i="6"/>
  <c r="B21" i="6"/>
  <c r="A22" i="6"/>
  <c r="B22" i="6"/>
  <c r="A23" i="6"/>
  <c r="B23" i="6"/>
  <c r="A24" i="6"/>
  <c r="B24" i="6"/>
  <c r="A25" i="6"/>
  <c r="B25" i="6"/>
  <c r="A26" i="6"/>
  <c r="B26" i="6"/>
  <c r="L15" i="6"/>
  <c r="L16" i="4"/>
  <c r="A27" i="6"/>
  <c r="B27" i="6"/>
  <c r="A28" i="6"/>
  <c r="B28" i="6"/>
  <c r="A29" i="6"/>
  <c r="B29" i="6"/>
  <c r="A30" i="6"/>
  <c r="B30" i="6"/>
  <c r="A26" i="4"/>
  <c r="B26" i="4"/>
  <c r="A27" i="4"/>
  <c r="B27" i="4"/>
  <c r="A28" i="4"/>
  <c r="B28" i="4"/>
  <c r="A29" i="4"/>
  <c r="B29" i="4"/>
  <c r="A30" i="4"/>
  <c r="B30" i="4"/>
  <c r="A22" i="7" l="1"/>
  <c r="B22" i="7" s="1"/>
  <c r="A23" i="7" s="1"/>
  <c r="B23" i="7" s="1"/>
  <c r="A24" i="7" s="1"/>
  <c r="B24" i="7" s="1"/>
  <c r="A25" i="7" s="1"/>
  <c r="B25" i="7" s="1"/>
  <c r="A26" i="7" s="1"/>
  <c r="B26" i="7" s="1"/>
  <c r="A27" i="7" s="1"/>
  <c r="B27" i="7" s="1"/>
  <c r="A28" i="7" s="1"/>
  <c r="B28" i="7" s="1"/>
  <c r="A20" i="7"/>
  <c r="B20" i="7" s="1"/>
  <c r="A21" i="7" s="1"/>
  <c r="B21" i="7" s="1"/>
</calcChain>
</file>

<file path=xl/sharedStrings.xml><?xml version="1.0" encoding="utf-8"?>
<sst xmlns="http://schemas.openxmlformats.org/spreadsheetml/2006/main" count="526" uniqueCount="95">
  <si>
    <t>HKHAWS Hockey 5s 2016</t>
    <phoneticPr fontId="6" type="noConversion"/>
  </si>
  <si>
    <t>KP</t>
  </si>
  <si>
    <t>Prem, D1</t>
  </si>
  <si>
    <t>22 April 2017</t>
  </si>
  <si>
    <t>Prem</t>
  </si>
  <si>
    <t>D1</t>
  </si>
  <si>
    <t>2:45PM</t>
  </si>
  <si>
    <t>5:00 PM</t>
  </si>
  <si>
    <t>HKFC B</t>
  </si>
  <si>
    <t>HKFC C</t>
  </si>
  <si>
    <t>KCC A</t>
  </si>
  <si>
    <t>HKFC D</t>
  </si>
  <si>
    <t>Valley B</t>
  </si>
  <si>
    <t>Dutch A</t>
  </si>
  <si>
    <t>HKFC A</t>
  </si>
  <si>
    <t>KCC B</t>
  </si>
  <si>
    <t>Valley A</t>
  </si>
  <si>
    <t>Recreio A</t>
  </si>
  <si>
    <t>Coyotez</t>
  </si>
  <si>
    <t>Pitch 1</t>
  </si>
  <si>
    <t>Pitch 2</t>
  </si>
  <si>
    <t>Start Time</t>
  </si>
  <si>
    <t>End Time</t>
  </si>
  <si>
    <t>Duration (hrs)</t>
  </si>
  <si>
    <t>Div</t>
  </si>
  <si>
    <t>Match #</t>
  </si>
  <si>
    <t>Home</t>
  </si>
  <si>
    <t>Away</t>
  </si>
  <si>
    <t>Umpire 1</t>
    <phoneticPr fontId="6" type="noConversion"/>
  </si>
  <si>
    <t>Umpire 2</t>
    <phoneticPr fontId="6" type="noConversion"/>
  </si>
  <si>
    <t>Pitch Set up</t>
  </si>
  <si>
    <t>P</t>
  </si>
  <si>
    <t>v</t>
  </si>
  <si>
    <t>Pitch Watering and Line Drawing</t>
  </si>
  <si>
    <t>D2, D3</t>
  </si>
  <si>
    <t>29 April 2017</t>
  </si>
  <si>
    <t>D2</t>
  </si>
  <si>
    <t>D3 Pool A</t>
  </si>
  <si>
    <t>D3 Pool B</t>
  </si>
  <si>
    <t>2:45 PM</t>
  </si>
  <si>
    <t>5:00PM</t>
  </si>
  <si>
    <t>Aquila A</t>
  </si>
  <si>
    <t>HKCC B</t>
  </si>
  <si>
    <t>Valley C</t>
  </si>
  <si>
    <t>Antlers A</t>
  </si>
  <si>
    <t>Swire</t>
  </si>
  <si>
    <t>Phoenix B</t>
  </si>
  <si>
    <t>Elite A</t>
  </si>
  <si>
    <t>Phoenix A</t>
  </si>
  <si>
    <t>Skyers B</t>
  </si>
  <si>
    <t>HKFC E</t>
  </si>
  <si>
    <t>LHT B</t>
  </si>
  <si>
    <t>Elite C</t>
  </si>
  <si>
    <t>HKFC F</t>
  </si>
  <si>
    <t>3a</t>
  </si>
  <si>
    <t>3b</t>
  </si>
  <si>
    <t>Break</t>
  </si>
  <si>
    <t>SF</t>
  </si>
  <si>
    <t>Runner Up of Pool A</t>
  </si>
  <si>
    <t>Winner of Pool B</t>
  </si>
  <si>
    <t>3rd in Pool A</t>
  </si>
  <si>
    <t>4th in Pool B</t>
  </si>
  <si>
    <t>Runner Up of Pool B</t>
  </si>
  <si>
    <t>Winner of Pool A</t>
  </si>
  <si>
    <t>3rd in Pool B</t>
  </si>
  <si>
    <t>4th in Pool A</t>
  </si>
  <si>
    <t>F</t>
  </si>
  <si>
    <t>Winner of Match 9</t>
  </si>
  <si>
    <t>Winner of Match 10</t>
  </si>
  <si>
    <t>Runner Up of Match 9</t>
  </si>
  <si>
    <t>Runner UP of Match 10</t>
  </si>
  <si>
    <t>HKHAWS Hockey 5s 5016</t>
  </si>
  <si>
    <t>LF</t>
  </si>
  <si>
    <t>D4, D5</t>
  </si>
  <si>
    <t>29 April 5017</t>
  </si>
  <si>
    <t>D4 Pool A</t>
  </si>
  <si>
    <t>D4 Pool B</t>
  </si>
  <si>
    <t>D5</t>
  </si>
  <si>
    <t>KCC C</t>
  </si>
  <si>
    <t>HKFC G</t>
  </si>
  <si>
    <t>Valley D</t>
  </si>
  <si>
    <t>Police</t>
  </si>
  <si>
    <t>Valley E</t>
  </si>
  <si>
    <t>HKU</t>
  </si>
  <si>
    <t>Skyers C</t>
  </si>
  <si>
    <t>Antlers B</t>
  </si>
  <si>
    <t>LHT C</t>
  </si>
  <si>
    <t>Aquila B</t>
  </si>
  <si>
    <t>Khalsa</t>
  </si>
  <si>
    <t>Elite D</t>
  </si>
  <si>
    <t>4a</t>
  </si>
  <si>
    <t>4b</t>
  </si>
  <si>
    <t>5:15 PM</t>
  </si>
  <si>
    <t>Umpire 2</t>
  </si>
  <si>
    <t>Appointed Umpire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</si>
</sst>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&quot; &quot;mmm&quot; &quot;yyyy"/>
    <numFmt numFmtId="165" formatCode="h:mm&quot; &quot;AM/PM"/>
  </numFmts>
  <fonts count="10" x14ac:knownFonts="1">
    <font>
      <sz val="12"/>
      <color indexed="8"/>
      <name val="Calibri"/>
      <family val="2"/>
    </font>
    <font>
      <b/>
      <sz val="16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新細明體"/>
      <family val="1"/>
      <charset val="136"/>
    </font>
    <font>
      <sz val="9"/>
      <name val="細明體"/>
      <family val="3"/>
      <charset val="136"/>
    </font>
    <font>
      <sz val="11"/>
      <name val="Calibri"/>
      <family val="2"/>
    </font>
    <font>
      <strike/>
      <sz val="11"/>
      <color indexed="8"/>
      <name val="Calibri"/>
      <family val="2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theme="0" tint="-0.249977111117893"/>
        <bgColor indexed="64"/>
      </patternFill>
    </fill>
  </fills>
  <borders count="72">
    <border>
      <left/>
      <right/>
      <top/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indexed="8"/>
      </top>
      <bottom/>
      <diagonal/>
    </border>
    <border>
      <left/>
      <right style="medium">
        <color auto="1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178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165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center" vertical="center"/>
    </xf>
    <xf numFmtId="165" fontId="2" fillId="2" borderId="6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165" fontId="2" fillId="2" borderId="8" xfId="0" applyNumberFormat="1" applyFont="1" applyFill="1" applyBorder="1" applyAlignment="1">
      <alignment horizontal="center" vertical="center"/>
    </xf>
    <xf numFmtId="165" fontId="2" fillId="2" borderId="10" xfId="0" applyNumberFormat="1" applyFont="1" applyFill="1" applyBorder="1" applyAlignment="1">
      <alignment horizontal="center" vertical="center"/>
    </xf>
    <xf numFmtId="165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/>
    </xf>
    <xf numFmtId="49" fontId="2" fillId="2" borderId="13" xfId="0" applyNumberFormat="1" applyFont="1" applyFill="1" applyBorder="1" applyAlignment="1">
      <alignment horizontal="center"/>
    </xf>
    <xf numFmtId="0" fontId="0" fillId="2" borderId="16" xfId="0" applyFont="1" applyFill="1" applyBorder="1" applyAlignment="1"/>
    <xf numFmtId="0" fontId="2" fillId="2" borderId="16" xfId="0" applyNumberFormat="1" applyFont="1" applyFill="1" applyBorder="1" applyAlignment="1">
      <alignment horizontal="center"/>
    </xf>
    <xf numFmtId="165" fontId="2" fillId="2" borderId="18" xfId="0" applyNumberFormat="1" applyFont="1" applyFill="1" applyBorder="1" applyAlignment="1">
      <alignment horizontal="center" vertical="center"/>
    </xf>
    <xf numFmtId="49" fontId="3" fillId="3" borderId="19" xfId="0" applyNumberFormat="1" applyFont="1" applyFill="1" applyBorder="1" applyAlignment="1">
      <alignment horizontal="center" vertical="center"/>
    </xf>
    <xf numFmtId="165" fontId="2" fillId="2" borderId="21" xfId="0" applyNumberFormat="1" applyFont="1" applyFill="1" applyBorder="1" applyAlignment="1">
      <alignment horizontal="center" vertical="center"/>
    </xf>
    <xf numFmtId="0" fontId="2" fillId="2" borderId="8" xfId="0" applyNumberFormat="1" applyFont="1" applyFill="1" applyBorder="1" applyAlignment="1">
      <alignment horizontal="center" vertical="center"/>
    </xf>
    <xf numFmtId="0" fontId="2" fillId="2" borderId="23" xfId="0" applyNumberFormat="1" applyFont="1" applyFill="1" applyBorder="1" applyAlignment="1">
      <alignment horizontal="center" vertical="center"/>
    </xf>
    <xf numFmtId="0" fontId="2" fillId="2" borderId="19" xfId="0" applyNumberFormat="1" applyFont="1" applyFill="1" applyBorder="1" applyAlignment="1">
      <alignment horizontal="center" vertical="center"/>
    </xf>
    <xf numFmtId="49" fontId="3" fillId="3" borderId="18" xfId="0" applyNumberFormat="1" applyFont="1" applyFill="1" applyBorder="1" applyAlignment="1">
      <alignment horizontal="center" vertical="center"/>
    </xf>
    <xf numFmtId="0" fontId="3" fillId="3" borderId="18" xfId="0" applyNumberFormat="1" applyFont="1" applyFill="1" applyBorder="1" applyAlignment="1">
      <alignment horizontal="center" vertical="center"/>
    </xf>
    <xf numFmtId="49" fontId="3" fillId="3" borderId="25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165" fontId="2" fillId="4" borderId="17" xfId="0" applyNumberFormat="1" applyFont="1" applyFill="1" applyBorder="1" applyAlignment="1">
      <alignment horizontal="center" vertical="center"/>
    </xf>
    <xf numFmtId="49" fontId="3" fillId="3" borderId="13" xfId="0" applyNumberFormat="1" applyFont="1" applyFill="1" applyBorder="1" applyAlignment="1">
      <alignment horizontal="center" vertical="center"/>
    </xf>
    <xf numFmtId="49" fontId="3" fillId="3" borderId="26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vertical="center"/>
    </xf>
    <xf numFmtId="49" fontId="3" fillId="3" borderId="17" xfId="0" applyNumberFormat="1" applyFont="1" applyFill="1" applyBorder="1" applyAlignment="1">
      <alignment horizontal="center" vertical="center"/>
    </xf>
    <xf numFmtId="0" fontId="2" fillId="2" borderId="27" xfId="0" applyNumberFormat="1" applyFont="1" applyFill="1" applyBorder="1" applyAlignment="1">
      <alignment horizontal="center" vertical="center"/>
    </xf>
    <xf numFmtId="0" fontId="2" fillId="2" borderId="28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/>
    </xf>
    <xf numFmtId="0" fontId="2" fillId="2" borderId="29" xfId="0" applyNumberFormat="1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/>
    </xf>
    <xf numFmtId="0" fontId="0" fillId="0" borderId="16" xfId="0" applyFont="1" applyFill="1" applyBorder="1" applyAlignment="1"/>
    <xf numFmtId="0" fontId="0" fillId="0" borderId="5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0" fontId="2" fillId="0" borderId="16" xfId="0" applyNumberFormat="1" applyFont="1" applyFill="1" applyBorder="1" applyAlignment="1">
      <alignment horizontal="center"/>
    </xf>
    <xf numFmtId="0" fontId="2" fillId="0" borderId="8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0" fontId="2" fillId="0" borderId="10" xfId="0" applyNumberFormat="1" applyFont="1" applyFill="1" applyBorder="1" applyAlignment="1">
      <alignment horizontal="center"/>
    </xf>
    <xf numFmtId="49" fontId="2" fillId="0" borderId="23" xfId="0" applyNumberFormat="1" applyFont="1" applyFill="1" applyBorder="1" applyAlignment="1">
      <alignment horizontal="center"/>
    </xf>
    <xf numFmtId="49" fontId="7" fillId="0" borderId="29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 vertical="center"/>
    </xf>
    <xf numFmtId="0" fontId="0" fillId="0" borderId="38" xfId="0" applyNumberFormat="1" applyFont="1" applyBorder="1" applyAlignment="1">
      <alignment vertical="center"/>
    </xf>
    <xf numFmtId="0" fontId="2" fillId="2" borderId="21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165" fontId="2" fillId="2" borderId="4" xfId="0" applyNumberFormat="1" applyFont="1" applyFill="1" applyBorder="1" applyAlignment="1">
      <alignment horizontal="center" vertical="center"/>
    </xf>
    <xf numFmtId="165" fontId="2" fillId="2" borderId="32" xfId="0" applyNumberFormat="1" applyFont="1" applyFill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 vertical="center"/>
    </xf>
    <xf numFmtId="0" fontId="2" fillId="2" borderId="34" xfId="0" applyNumberFormat="1" applyFont="1" applyFill="1" applyBorder="1" applyAlignment="1">
      <alignment horizontal="center" vertical="center"/>
    </xf>
    <xf numFmtId="0" fontId="0" fillId="0" borderId="0" xfId="0" applyNumberFormat="1" applyFont="1" applyBorder="1" applyAlignment="1">
      <alignment vertical="center"/>
    </xf>
    <xf numFmtId="0" fontId="2" fillId="2" borderId="9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/>
    <xf numFmtId="49" fontId="8" fillId="2" borderId="0" xfId="0" applyNumberFormat="1" applyFont="1" applyFill="1" applyBorder="1" applyAlignment="1">
      <alignment horizontal="center"/>
    </xf>
    <xf numFmtId="0" fontId="1" fillId="2" borderId="0" xfId="0" applyNumberFormat="1" applyFont="1" applyFill="1" applyBorder="1" applyAlignment="1"/>
    <xf numFmtId="49" fontId="1" fillId="2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left"/>
    </xf>
    <xf numFmtId="0" fontId="3" fillId="2" borderId="0" xfId="0" applyNumberFormat="1" applyFont="1" applyFill="1" applyBorder="1" applyAlignment="1">
      <alignment horizontal="center"/>
    </xf>
    <xf numFmtId="0" fontId="2" fillId="2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0" fillId="0" borderId="40" xfId="0" applyNumberFormat="1" applyFont="1" applyBorder="1" applyAlignment="1">
      <alignment vertical="center"/>
    </xf>
    <xf numFmtId="49" fontId="2" fillId="0" borderId="27" xfId="0" applyNumberFormat="1" applyFont="1" applyFill="1" applyBorder="1" applyAlignment="1">
      <alignment horizontal="center"/>
    </xf>
    <xf numFmtId="49" fontId="2" fillId="0" borderId="29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165" fontId="2" fillId="2" borderId="50" xfId="0" applyNumberFormat="1" applyFont="1" applyFill="1" applyBorder="1" applyAlignment="1">
      <alignment horizontal="center" vertical="center"/>
    </xf>
    <xf numFmtId="165" fontId="2" fillId="2" borderId="14" xfId="0" applyNumberFormat="1" applyFont="1" applyFill="1" applyBorder="1" applyAlignment="1">
      <alignment horizontal="center" vertical="center"/>
    </xf>
    <xf numFmtId="165" fontId="2" fillId="2" borderId="15" xfId="0" applyNumberFormat="1" applyFont="1" applyFill="1" applyBorder="1" applyAlignment="1">
      <alignment horizontal="center" vertical="center"/>
    </xf>
    <xf numFmtId="165" fontId="2" fillId="2" borderId="44" xfId="0" applyNumberFormat="1" applyFont="1" applyFill="1" applyBorder="1" applyAlignment="1">
      <alignment horizontal="center" vertical="center"/>
    </xf>
    <xf numFmtId="165" fontId="2" fillId="2" borderId="51" xfId="0" applyNumberFormat="1" applyFont="1" applyFill="1" applyBorder="1" applyAlignment="1">
      <alignment horizontal="center" vertical="center"/>
    </xf>
    <xf numFmtId="165" fontId="2" fillId="2" borderId="48" xfId="0" applyNumberFormat="1" applyFont="1" applyFill="1" applyBorder="1" applyAlignment="1">
      <alignment horizontal="center" vertical="center"/>
    </xf>
    <xf numFmtId="165" fontId="2" fillId="2" borderId="36" xfId="0" applyNumberFormat="1" applyFont="1" applyFill="1" applyBorder="1" applyAlignment="1">
      <alignment horizontal="center" vertical="center"/>
    </xf>
    <xf numFmtId="165" fontId="2" fillId="2" borderId="52" xfId="0" applyNumberFormat="1" applyFont="1" applyFill="1" applyBorder="1" applyAlignment="1">
      <alignment horizontal="center" vertical="center"/>
    </xf>
    <xf numFmtId="165" fontId="2" fillId="2" borderId="43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2" fillId="2" borderId="12" xfId="0" applyNumberFormat="1" applyFont="1" applyFill="1" applyBorder="1" applyAlignment="1">
      <alignment horizontal="center" vertical="center"/>
    </xf>
    <xf numFmtId="0" fontId="2" fillId="2" borderId="30" xfId="0" applyNumberFormat="1" applyFont="1" applyFill="1" applyBorder="1" applyAlignment="1">
      <alignment horizontal="center"/>
    </xf>
    <xf numFmtId="0" fontId="0" fillId="2" borderId="30" xfId="0" applyFont="1" applyFill="1" applyBorder="1" applyAlignment="1"/>
    <xf numFmtId="0" fontId="2" fillId="2" borderId="22" xfId="0" applyNumberFormat="1" applyFont="1" applyFill="1" applyBorder="1" applyAlignment="1">
      <alignment horizontal="center" vertical="center"/>
    </xf>
    <xf numFmtId="49" fontId="3" fillId="3" borderId="20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/>
    </xf>
    <xf numFmtId="0" fontId="0" fillId="0" borderId="53" xfId="0" applyFont="1" applyFill="1" applyBorder="1" applyAlignment="1">
      <alignment horizontal="center"/>
    </xf>
    <xf numFmtId="49" fontId="3" fillId="2" borderId="0" xfId="0" applyNumberFormat="1" applyFont="1" applyFill="1" applyBorder="1" applyAlignment="1">
      <alignment horizontal="center"/>
    </xf>
    <xf numFmtId="49" fontId="2" fillId="2" borderId="0" xfId="0" applyNumberFormat="1" applyFont="1" applyFill="1" applyBorder="1" applyAlignment="1">
      <alignment horizontal="center"/>
    </xf>
    <xf numFmtId="49" fontId="3" fillId="3" borderId="20" xfId="0" applyNumberFormat="1" applyFont="1" applyFill="1" applyBorder="1" applyAlignment="1">
      <alignment horizontal="center" vertical="center"/>
    </xf>
    <xf numFmtId="49" fontId="3" fillId="3" borderId="24" xfId="0" applyNumberFormat="1" applyFont="1" applyFill="1" applyBorder="1" applyAlignment="1">
      <alignment horizontal="center" vertical="center"/>
    </xf>
    <xf numFmtId="0" fontId="2" fillId="0" borderId="54" xfId="0" applyNumberFormat="1" applyFont="1" applyFill="1" applyBorder="1" applyAlignment="1">
      <alignment horizontal="center" vertical="center"/>
    </xf>
    <xf numFmtId="49" fontId="2" fillId="0" borderId="54" xfId="0" applyNumberFormat="1" applyFont="1" applyFill="1" applyBorder="1" applyAlignment="1">
      <alignment horizontal="center"/>
    </xf>
    <xf numFmtId="49" fontId="2" fillId="0" borderId="54" xfId="0" applyNumberFormat="1" applyFont="1" applyFill="1" applyBorder="1" applyAlignment="1">
      <alignment horizontal="center" vertical="center"/>
    </xf>
    <xf numFmtId="49" fontId="2" fillId="0" borderId="55" xfId="0" applyNumberFormat="1" applyFont="1" applyFill="1" applyBorder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49" fontId="0" fillId="0" borderId="0" xfId="0" applyNumberFormat="1" applyFont="1" applyBorder="1" applyAlignment="1">
      <alignment vertical="center"/>
    </xf>
    <xf numFmtId="0" fontId="0" fillId="2" borderId="0" xfId="0" applyFont="1" applyFill="1" applyBorder="1" applyAlignment="1"/>
    <xf numFmtId="0" fontId="0" fillId="0" borderId="0" xfId="0" applyFont="1" applyFill="1" applyBorder="1" applyAlignment="1"/>
    <xf numFmtId="49" fontId="3" fillId="3" borderId="58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49" fontId="3" fillId="3" borderId="59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/>
    </xf>
    <xf numFmtId="0" fontId="4" fillId="2" borderId="0" xfId="0" applyNumberFormat="1" applyFont="1" applyFill="1" applyBorder="1" applyAlignment="1">
      <alignment horizontal="center" wrapText="1"/>
    </xf>
    <xf numFmtId="0" fontId="2" fillId="2" borderId="0" xfId="0" applyNumberFormat="1" applyFont="1" applyFill="1" applyBorder="1" applyAlignment="1"/>
    <xf numFmtId="0" fontId="5" fillId="2" borderId="60" xfId="0" applyNumberFormat="1" applyFont="1" applyFill="1" applyBorder="1" applyAlignment="1">
      <alignment horizontal="center"/>
    </xf>
    <xf numFmtId="0" fontId="5" fillId="2" borderId="61" xfId="0" applyNumberFormat="1" applyFont="1" applyFill="1" applyBorder="1" applyAlignment="1">
      <alignment horizontal="center"/>
    </xf>
    <xf numFmtId="164" fontId="1" fillId="2" borderId="61" xfId="0" applyNumberFormat="1" applyFont="1" applyFill="1" applyBorder="1" applyAlignment="1">
      <alignment horizontal="right"/>
    </xf>
    <xf numFmtId="0" fontId="4" fillId="2" borderId="61" xfId="0" applyNumberFormat="1" applyFont="1" applyFill="1" applyBorder="1" applyAlignment="1">
      <alignment horizontal="center" wrapText="1"/>
    </xf>
    <xf numFmtId="0" fontId="2" fillId="2" borderId="61" xfId="0" applyNumberFormat="1" applyFont="1" applyFill="1" applyBorder="1" applyAlignment="1"/>
    <xf numFmtId="49" fontId="1" fillId="2" borderId="49" xfId="0" applyNumberFormat="1" applyFont="1" applyFill="1" applyBorder="1" applyAlignment="1">
      <alignment horizontal="right"/>
    </xf>
    <xf numFmtId="0" fontId="5" fillId="2" borderId="30" xfId="0" applyNumberFormat="1" applyFont="1" applyFill="1" applyBorder="1" applyAlignment="1"/>
    <xf numFmtId="0" fontId="5" fillId="2" borderId="62" xfId="0" applyNumberFormat="1" applyFon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49" fontId="1" fillId="2" borderId="61" xfId="0" applyNumberFormat="1" applyFont="1" applyFill="1" applyBorder="1" applyAlignment="1">
      <alignment horizontal="right"/>
    </xf>
    <xf numFmtId="49" fontId="3" fillId="3" borderId="42" xfId="0" applyNumberFormat="1" applyFont="1" applyFill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49" fontId="1" fillId="2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/>
    </xf>
    <xf numFmtId="49" fontId="2" fillId="2" borderId="65" xfId="0" applyNumberFormat="1" applyFont="1" applyFill="1" applyBorder="1" applyAlignment="1">
      <alignment horizontal="center"/>
    </xf>
    <xf numFmtId="49" fontId="2" fillId="2" borderId="66" xfId="0" applyNumberFormat="1" applyFont="1" applyFill="1" applyBorder="1" applyAlignment="1">
      <alignment horizontal="center"/>
    </xf>
    <xf numFmtId="49" fontId="3" fillId="2" borderId="63" xfId="0" applyNumberFormat="1" applyFont="1" applyFill="1" applyBorder="1" applyAlignment="1">
      <alignment horizontal="center"/>
    </xf>
    <xf numFmtId="49" fontId="2" fillId="2" borderId="64" xfId="0" applyNumberFormat="1" applyFont="1" applyFill="1" applyBorder="1" applyAlignment="1">
      <alignment horizontal="center"/>
    </xf>
    <xf numFmtId="0" fontId="3" fillId="2" borderId="49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49" fontId="3" fillId="3" borderId="0" xfId="0" applyNumberFormat="1" applyFont="1" applyFill="1" applyBorder="1" applyAlignment="1">
      <alignment vertical="center"/>
    </xf>
    <xf numFmtId="0" fontId="5" fillId="2" borderId="0" xfId="0" applyNumberFormat="1" applyFont="1" applyFill="1" applyBorder="1" applyAlignment="1"/>
    <xf numFmtId="49" fontId="2" fillId="2" borderId="69" xfId="0" applyNumberFormat="1" applyFont="1" applyFill="1" applyBorder="1" applyAlignment="1">
      <alignment horizontal="center"/>
    </xf>
    <xf numFmtId="49" fontId="2" fillId="2" borderId="70" xfId="0" applyNumberFormat="1" applyFont="1" applyFill="1" applyBorder="1" applyAlignment="1">
      <alignment horizontal="center"/>
    </xf>
    <xf numFmtId="0" fontId="0" fillId="0" borderId="70" xfId="0" applyNumberFormat="1" applyFont="1" applyBorder="1" applyAlignment="1">
      <alignment horizontal="center" vertical="center"/>
    </xf>
    <xf numFmtId="49" fontId="2" fillId="2" borderId="71" xfId="0" applyNumberFormat="1" applyFont="1" applyFill="1" applyBorder="1" applyAlignment="1">
      <alignment horizontal="center"/>
    </xf>
    <xf numFmtId="0" fontId="0" fillId="0" borderId="65" xfId="0" applyNumberFormat="1" applyFont="1" applyBorder="1" applyAlignment="1">
      <alignment horizontal="center" vertical="center"/>
    </xf>
    <xf numFmtId="18" fontId="3" fillId="2" borderId="63" xfId="0" applyNumberFormat="1" applyFont="1" applyFill="1" applyBorder="1" applyAlignment="1">
      <alignment horizontal="center"/>
    </xf>
    <xf numFmtId="49" fontId="3" fillId="2" borderId="0" xfId="0" applyNumberFormat="1" applyFont="1" applyFill="1" applyBorder="1" applyAlignment="1">
      <alignment horizontal="center"/>
    </xf>
    <xf numFmtId="49" fontId="2" fillId="2" borderId="0" xfId="0" applyNumberFormat="1" applyFont="1" applyFill="1" applyBorder="1" applyAlignment="1">
      <alignment horizontal="center"/>
    </xf>
    <xf numFmtId="49" fontId="3" fillId="3" borderId="20" xfId="0" applyNumberFormat="1" applyFont="1" applyFill="1" applyBorder="1" applyAlignment="1">
      <alignment horizontal="center" vertical="center"/>
    </xf>
    <xf numFmtId="49" fontId="3" fillId="3" borderId="24" xfId="0" applyNumberFormat="1" applyFont="1" applyFill="1" applyBorder="1" applyAlignment="1">
      <alignment horizontal="center" vertical="center"/>
    </xf>
    <xf numFmtId="49" fontId="3" fillId="3" borderId="31" xfId="0" applyNumberFormat="1" applyFont="1" applyFill="1" applyBorder="1" applyAlignment="1">
      <alignment horizontal="center" vertical="center"/>
    </xf>
    <xf numFmtId="49" fontId="3" fillId="3" borderId="41" xfId="0" applyNumberFormat="1" applyFont="1" applyFill="1" applyBorder="1" applyAlignment="1">
      <alignment horizontal="center" vertical="center"/>
    </xf>
    <xf numFmtId="49" fontId="3" fillId="3" borderId="39" xfId="0" applyNumberFormat="1" applyFont="1" applyFill="1" applyBorder="1" applyAlignment="1">
      <alignment horizontal="center" vertical="center"/>
    </xf>
    <xf numFmtId="49" fontId="3" fillId="3" borderId="40" xfId="0" applyNumberFormat="1" applyFont="1" applyFill="1" applyBorder="1" applyAlignment="1">
      <alignment horizontal="center" vertical="center"/>
    </xf>
    <xf numFmtId="49" fontId="3" fillId="3" borderId="56" xfId="0" applyNumberFormat="1" applyFont="1" applyFill="1" applyBorder="1" applyAlignment="1">
      <alignment horizontal="center" vertical="center"/>
    </xf>
    <xf numFmtId="49" fontId="3" fillId="3" borderId="42" xfId="0" applyNumberFormat="1" applyFont="1" applyFill="1" applyBorder="1" applyAlignment="1">
      <alignment horizontal="center" vertical="center"/>
    </xf>
    <xf numFmtId="49" fontId="3" fillId="3" borderId="57" xfId="0" applyNumberFormat="1" applyFont="1" applyFill="1" applyBorder="1" applyAlignment="1">
      <alignment horizontal="center" vertical="center"/>
    </xf>
    <xf numFmtId="49" fontId="3" fillId="3" borderId="37" xfId="0" applyNumberFormat="1" applyFont="1" applyFill="1" applyBorder="1" applyAlignment="1">
      <alignment horizontal="center" vertical="center"/>
    </xf>
    <xf numFmtId="49" fontId="3" fillId="3" borderId="45" xfId="0" applyNumberFormat="1" applyFont="1" applyFill="1" applyBorder="1" applyAlignment="1">
      <alignment horizontal="center" vertical="center"/>
    </xf>
    <xf numFmtId="49" fontId="3" fillId="3" borderId="33" xfId="0" applyNumberFormat="1" applyFont="1" applyFill="1" applyBorder="1" applyAlignment="1">
      <alignment horizontal="center" vertical="center"/>
    </xf>
    <xf numFmtId="49" fontId="3" fillId="3" borderId="35" xfId="0" applyNumberFormat="1" applyFont="1" applyFill="1" applyBorder="1" applyAlignment="1">
      <alignment horizontal="center" vertical="center"/>
    </xf>
    <xf numFmtId="49" fontId="3" fillId="3" borderId="67" xfId="0" applyNumberFormat="1" applyFont="1" applyFill="1" applyBorder="1" applyAlignment="1">
      <alignment horizontal="center" vertical="center"/>
    </xf>
    <xf numFmtId="49" fontId="3" fillId="3" borderId="68" xfId="0" applyNumberFormat="1" applyFont="1" applyFill="1" applyBorder="1" applyAlignment="1">
      <alignment horizontal="center" vertical="center"/>
    </xf>
    <xf numFmtId="49" fontId="3" fillId="3" borderId="46" xfId="0" applyNumberFormat="1" applyFont="1" applyFill="1" applyBorder="1" applyAlignment="1">
      <alignment horizontal="center" vertical="center"/>
    </xf>
    <xf numFmtId="49" fontId="3" fillId="3" borderId="47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/>
    </xf>
  </cellXfs>
  <cellStyles count="1">
    <cellStyle name="一般" xfId="0" builtinId="0"/>
  </cellStyles>
  <dxfs count="0"/>
  <tableStyles count="0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0090"/>
      <rgbColor rgb="000000D4"/>
      <rgbColor rgb="00C0C0C0"/>
      <rgbColor rgb="00006411"/>
      <rgbColor rgb="00B3B3B3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K31"/>
  <sheetViews>
    <sheetView showGridLines="0" zoomScale="85" zoomScaleNormal="85" workbookViewId="0">
      <selection activeCell="N29" sqref="N29"/>
    </sheetView>
  </sheetViews>
  <sheetFormatPr defaultColWidth="8.875" defaultRowHeight="15.75" customHeight="1" x14ac:dyDescent="0.25"/>
  <cols>
    <col min="1" max="1" width="10.625" style="1" bestFit="1" customWidth="1"/>
    <col min="2" max="2" width="8.875" style="1" hidden="1" customWidth="1"/>
    <col min="3" max="3" width="11.875" style="1" hidden="1" customWidth="1"/>
    <col min="4" max="4" width="3.375" style="1" bestFit="1" customWidth="1"/>
    <col min="5" max="5" width="10.125" style="1" bestFit="1" customWidth="1"/>
    <col min="6" max="6" width="16.625" style="1" bestFit="1" customWidth="1"/>
    <col min="7" max="7" width="2.875" style="1" customWidth="1"/>
    <col min="8" max="8" width="16.125" style="1" bestFit="1" customWidth="1"/>
    <col min="9" max="10" width="15.875" style="1" bestFit="1" customWidth="1"/>
    <col min="11" max="11" width="1.875" style="1" customWidth="1"/>
    <col min="12" max="12" width="3.375" style="1" bestFit="1" customWidth="1"/>
    <col min="13" max="13" width="10.125" style="1" bestFit="1" customWidth="1"/>
    <col min="14" max="14" width="16.375" style="1" bestFit="1" customWidth="1"/>
    <col min="15" max="15" width="1.125" style="1" customWidth="1"/>
    <col min="16" max="16" width="14" style="1" bestFit="1" customWidth="1"/>
    <col min="17" max="18" width="15.875" style="1" bestFit="1" customWidth="1"/>
    <col min="19" max="245" width="8.875" style="1" customWidth="1"/>
  </cols>
  <sheetData>
    <row r="1" spans="1:18" ht="15.75" customHeight="1" x14ac:dyDescent="0.25">
      <c r="A1" s="140" t="s">
        <v>0</v>
      </c>
      <c r="B1" s="69"/>
      <c r="C1" s="69"/>
      <c r="D1" s="69"/>
      <c r="E1" s="69"/>
      <c r="F1" s="69"/>
      <c r="G1" s="69"/>
      <c r="H1" s="69"/>
    </row>
    <row r="2" spans="1:18" ht="15.75" customHeight="1" x14ac:dyDescent="0.25">
      <c r="A2" s="140"/>
      <c r="B2" s="69"/>
      <c r="C2" s="69"/>
      <c r="D2" s="69"/>
      <c r="E2" s="69"/>
      <c r="F2" s="69"/>
      <c r="G2" s="69"/>
      <c r="H2" s="69"/>
    </row>
    <row r="3" spans="1:18" s="1" customFormat="1" ht="21" customHeight="1" x14ac:dyDescent="0.35">
      <c r="A3" s="74" t="s">
        <v>1</v>
      </c>
      <c r="B3" s="120"/>
      <c r="C3" s="120"/>
      <c r="D3" s="120"/>
      <c r="E3" s="74" t="s">
        <v>2</v>
      </c>
      <c r="F3" s="74"/>
      <c r="G3" s="120"/>
      <c r="H3" s="141" t="s">
        <v>3</v>
      </c>
      <c r="I3" s="74"/>
      <c r="J3" s="74"/>
      <c r="K3" s="76"/>
      <c r="L3" s="76"/>
      <c r="M3" s="77"/>
      <c r="N3" s="78"/>
      <c r="O3" s="79"/>
      <c r="P3" s="80"/>
      <c r="Q3" s="76"/>
      <c r="R3" s="77"/>
    </row>
    <row r="4" spans="1:18" s="1" customFormat="1" ht="22.5" customHeight="1" x14ac:dyDescent="0.35">
      <c r="A4" s="74"/>
      <c r="B4" s="120"/>
      <c r="C4" s="120"/>
      <c r="D4" s="120"/>
      <c r="E4" s="141"/>
      <c r="F4" s="141"/>
      <c r="G4" s="120"/>
      <c r="H4" s="142"/>
      <c r="I4" s="74"/>
      <c r="J4" s="74"/>
      <c r="K4" s="76"/>
      <c r="L4" s="76"/>
      <c r="M4" s="77"/>
      <c r="N4" s="80"/>
      <c r="O4" s="80"/>
      <c r="P4" s="80"/>
      <c r="Q4" s="76"/>
      <c r="R4" s="77"/>
    </row>
    <row r="5" spans="1:18" s="1" customFormat="1" ht="17.100000000000001" customHeight="1" x14ac:dyDescent="0.35">
      <c r="A5" s="74"/>
      <c r="B5" s="120"/>
      <c r="C5" s="120"/>
      <c r="D5" s="120"/>
      <c r="E5" s="69"/>
      <c r="F5" s="146" t="s">
        <v>4</v>
      </c>
      <c r="G5" s="136"/>
      <c r="H5" s="146" t="s">
        <v>5</v>
      </c>
      <c r="I5" s="69"/>
      <c r="J5" s="69"/>
      <c r="K5" s="81"/>
      <c r="L5" s="158"/>
      <c r="M5" s="158"/>
      <c r="N5" s="80"/>
      <c r="O5" s="80"/>
      <c r="P5" s="110"/>
      <c r="Q5" s="76"/>
      <c r="R5" s="77"/>
    </row>
    <row r="6" spans="1:18" s="1" customFormat="1" ht="17.100000000000001" customHeight="1" x14ac:dyDescent="0.35">
      <c r="A6" s="74"/>
      <c r="B6" s="120"/>
      <c r="C6" s="120"/>
      <c r="D6" s="120"/>
      <c r="E6" s="69"/>
      <c r="F6" s="146" t="s">
        <v>6</v>
      </c>
      <c r="G6" s="137"/>
      <c r="H6" s="146" t="s">
        <v>92</v>
      </c>
      <c r="I6" s="69"/>
      <c r="J6" s="69"/>
      <c r="K6" s="81"/>
      <c r="L6" s="158"/>
      <c r="M6" s="158"/>
      <c r="N6" s="80"/>
      <c r="O6" s="80"/>
      <c r="P6" s="110"/>
      <c r="Q6" s="76"/>
      <c r="R6" s="77"/>
    </row>
    <row r="7" spans="1:18" s="1" customFormat="1" ht="17.100000000000001" customHeight="1" x14ac:dyDescent="0.35">
      <c r="A7" s="74"/>
      <c r="B7" s="120"/>
      <c r="C7" s="120"/>
      <c r="D7" s="120"/>
      <c r="E7" s="69"/>
      <c r="F7" s="144" t="s">
        <v>8</v>
      </c>
      <c r="G7" s="120"/>
      <c r="H7" s="147" t="s">
        <v>9</v>
      </c>
      <c r="I7" s="119"/>
      <c r="J7" s="69"/>
      <c r="K7" s="82"/>
      <c r="L7" s="159"/>
      <c r="M7" s="159"/>
      <c r="N7" s="80"/>
      <c r="O7" s="80"/>
      <c r="P7" s="111"/>
      <c r="Q7" s="76"/>
      <c r="R7" s="77"/>
    </row>
    <row r="8" spans="1:18" s="1" customFormat="1" ht="17.100000000000001" customHeight="1" x14ac:dyDescent="0.35">
      <c r="A8" s="74"/>
      <c r="B8" s="120"/>
      <c r="C8" s="120"/>
      <c r="D8" s="120"/>
      <c r="E8" s="69"/>
      <c r="F8" s="144" t="s">
        <v>10</v>
      </c>
      <c r="G8" s="120"/>
      <c r="H8" s="144" t="s">
        <v>11</v>
      </c>
      <c r="I8" s="119"/>
      <c r="J8" s="69"/>
      <c r="K8" s="82"/>
      <c r="L8" s="159"/>
      <c r="M8" s="159"/>
      <c r="N8" s="80"/>
      <c r="O8" s="80"/>
      <c r="P8" s="111"/>
      <c r="Q8" s="76"/>
      <c r="R8" s="77"/>
    </row>
    <row r="9" spans="1:18" s="1" customFormat="1" ht="17.100000000000001" customHeight="1" x14ac:dyDescent="0.35">
      <c r="A9" s="74"/>
      <c r="B9" s="120"/>
      <c r="C9" s="120"/>
      <c r="D9" s="120"/>
      <c r="E9" s="69"/>
      <c r="F9" s="144" t="s">
        <v>12</v>
      </c>
      <c r="G9" s="121"/>
      <c r="H9" s="144" t="s">
        <v>13</v>
      </c>
      <c r="I9" s="119"/>
      <c r="J9" s="69"/>
      <c r="K9" s="82"/>
      <c r="L9" s="159"/>
      <c r="M9" s="159"/>
      <c r="N9" s="80"/>
      <c r="O9" s="80"/>
      <c r="P9" s="111"/>
      <c r="Q9" s="76"/>
      <c r="R9" s="77"/>
    </row>
    <row r="10" spans="1:18" s="1" customFormat="1" ht="17.100000000000001" customHeight="1" x14ac:dyDescent="0.35">
      <c r="A10" s="74"/>
      <c r="B10" s="120"/>
      <c r="C10" s="120"/>
      <c r="D10" s="120"/>
      <c r="E10" s="141"/>
      <c r="F10" s="144" t="s">
        <v>14</v>
      </c>
      <c r="G10" s="121"/>
      <c r="H10" s="144" t="s">
        <v>15</v>
      </c>
      <c r="I10" s="119"/>
      <c r="J10" s="75"/>
      <c r="K10" s="82"/>
      <c r="L10" s="159"/>
      <c r="M10" s="159"/>
      <c r="N10" s="80"/>
      <c r="O10" s="80"/>
      <c r="P10" s="111"/>
      <c r="Q10" s="76"/>
      <c r="R10" s="77"/>
    </row>
    <row r="11" spans="1:18" s="1" customFormat="1" ht="17.100000000000001" customHeight="1" x14ac:dyDescent="0.35">
      <c r="A11" s="74"/>
      <c r="B11" s="120"/>
      <c r="C11" s="120"/>
      <c r="D11" s="120"/>
      <c r="E11" s="141"/>
      <c r="F11" s="144" t="s">
        <v>16</v>
      </c>
      <c r="G11" s="121"/>
      <c r="H11" s="145" t="s">
        <v>17</v>
      </c>
      <c r="I11" s="119"/>
      <c r="J11" s="105"/>
      <c r="K11" s="82"/>
      <c r="L11" s="159"/>
      <c r="M11" s="159"/>
      <c r="N11" s="83"/>
      <c r="O11" s="79"/>
      <c r="P11" s="111"/>
      <c r="Q11" s="76"/>
      <c r="R11" s="77"/>
    </row>
    <row r="12" spans="1:18" s="1" customFormat="1" ht="17.100000000000001" customHeight="1" x14ac:dyDescent="0.35">
      <c r="A12" s="74"/>
      <c r="B12" s="120"/>
      <c r="C12" s="120"/>
      <c r="D12" s="120"/>
      <c r="E12" s="141"/>
      <c r="F12" s="145" t="s">
        <v>18</v>
      </c>
      <c r="G12" s="143"/>
      <c r="H12" s="111"/>
      <c r="I12" s="119"/>
      <c r="J12" s="105"/>
      <c r="K12" s="82"/>
      <c r="L12" s="105"/>
      <c r="M12" s="105"/>
      <c r="N12" s="83"/>
      <c r="O12" s="79"/>
      <c r="P12" s="111"/>
      <c r="Q12" s="76"/>
      <c r="R12" s="77"/>
    </row>
    <row r="13" spans="1:18" s="1" customFormat="1" ht="19.5" customHeight="1" thickBot="1" x14ac:dyDescent="0.4">
      <c r="A13" s="74"/>
      <c r="B13" s="120"/>
      <c r="C13" s="120"/>
      <c r="D13" s="120"/>
      <c r="E13" s="141"/>
      <c r="F13" s="111"/>
      <c r="G13" s="120"/>
      <c r="H13" s="142"/>
      <c r="I13" s="74"/>
      <c r="J13" s="74"/>
      <c r="K13" s="76"/>
      <c r="L13" s="138"/>
      <c r="M13" s="133"/>
      <c r="N13" s="79"/>
      <c r="O13" s="79"/>
      <c r="P13" s="80"/>
      <c r="Q13" s="76"/>
      <c r="R13" s="77"/>
    </row>
    <row r="14" spans="1:18" s="1" customFormat="1" ht="17.100000000000001" customHeight="1" thickBot="1" x14ac:dyDescent="0.4">
      <c r="A14" s="30"/>
      <c r="B14" s="139"/>
      <c r="C14" s="139"/>
      <c r="D14" s="160" t="s">
        <v>19</v>
      </c>
      <c r="E14" s="162"/>
      <c r="F14" s="134"/>
      <c r="G14" s="125"/>
      <c r="H14" s="125"/>
      <c r="I14" s="125"/>
      <c r="J14" s="125"/>
      <c r="K14" s="135"/>
      <c r="L14" s="163" t="s">
        <v>20</v>
      </c>
      <c r="M14" s="161"/>
      <c r="N14" s="128"/>
      <c r="O14" s="129"/>
      <c r="P14" s="130"/>
      <c r="Q14" s="131"/>
      <c r="R14" s="132"/>
    </row>
    <row r="15" spans="1:18" s="1" customFormat="1" ht="17.100000000000001" customHeight="1" thickBot="1" x14ac:dyDescent="0.3">
      <c r="A15" s="31" t="s">
        <v>21</v>
      </c>
      <c r="B15" s="28" t="s">
        <v>22</v>
      </c>
      <c r="C15" s="29" t="s">
        <v>23</v>
      </c>
      <c r="D15" s="31" t="s">
        <v>24</v>
      </c>
      <c r="E15" s="18" t="s">
        <v>25</v>
      </c>
      <c r="F15" s="23" t="s">
        <v>26</v>
      </c>
      <c r="G15" s="24"/>
      <c r="H15" s="23" t="s">
        <v>27</v>
      </c>
      <c r="I15" s="23" t="s">
        <v>28</v>
      </c>
      <c r="J15" s="25" t="s">
        <v>29</v>
      </c>
      <c r="K15" s="136"/>
      <c r="L15" s="104" t="s">
        <v>24</v>
      </c>
      <c r="M15" s="23" t="s">
        <v>25</v>
      </c>
      <c r="N15" s="122" t="s">
        <v>26</v>
      </c>
      <c r="O15" s="123"/>
      <c r="P15" s="122" t="s">
        <v>27</v>
      </c>
      <c r="Q15" s="122" t="s">
        <v>28</v>
      </c>
      <c r="R15" s="124" t="s">
        <v>29</v>
      </c>
    </row>
    <row r="16" spans="1:18" s="1" customFormat="1" ht="17.100000000000001" customHeight="1" thickBot="1" x14ac:dyDescent="0.3">
      <c r="A16" s="27">
        <v>0.58333333333333337</v>
      </c>
      <c r="B16" s="17">
        <f>A16+TIME(0,C16*60,0)</f>
        <v>0.61458333333333337</v>
      </c>
      <c r="C16" s="22">
        <v>0.75</v>
      </c>
      <c r="D16" s="160" t="s">
        <v>30</v>
      </c>
      <c r="E16" s="161"/>
      <c r="F16" s="161"/>
      <c r="G16" s="161"/>
      <c r="H16" s="161"/>
      <c r="I16" s="161"/>
      <c r="J16" s="162"/>
      <c r="K16" s="137"/>
      <c r="L16" s="160" t="str">
        <f>D16</f>
        <v>Pitch Set up</v>
      </c>
      <c r="M16" s="161"/>
      <c r="N16" s="161"/>
      <c r="O16" s="161"/>
      <c r="P16" s="161"/>
      <c r="Q16" s="161"/>
      <c r="R16" s="162"/>
    </row>
    <row r="17" spans="1:19" s="1" customFormat="1" ht="17.100000000000001" customHeight="1" x14ac:dyDescent="0.25">
      <c r="A17" s="6">
        <f>B16</f>
        <v>0.61458333333333337</v>
      </c>
      <c r="B17" s="7">
        <f>A17+TIME(0,C17*60,0)</f>
        <v>0.625</v>
      </c>
      <c r="C17" s="32">
        <v>0.25</v>
      </c>
      <c r="D17" s="34" t="s">
        <v>31</v>
      </c>
      <c r="E17" s="42">
        <v>1</v>
      </c>
      <c r="F17" s="37" t="s">
        <v>14</v>
      </c>
      <c r="G17" s="38" t="s">
        <v>32</v>
      </c>
      <c r="H17" s="37" t="s">
        <v>16</v>
      </c>
      <c r="I17" s="37" t="s">
        <v>94</v>
      </c>
      <c r="J17" s="37" t="s">
        <v>94</v>
      </c>
      <c r="K17" s="15"/>
      <c r="L17" s="34" t="s">
        <v>31</v>
      </c>
      <c r="M17" s="42">
        <v>2</v>
      </c>
      <c r="N17" s="37" t="s">
        <v>8</v>
      </c>
      <c r="O17" s="38" t="s">
        <v>32</v>
      </c>
      <c r="P17" s="37" t="s">
        <v>12</v>
      </c>
      <c r="Q17" s="8" t="s">
        <v>94</v>
      </c>
      <c r="R17" s="9" t="s">
        <v>94</v>
      </c>
    </row>
    <row r="18" spans="1:19" s="1" customFormat="1" ht="17.100000000000001" customHeight="1" x14ac:dyDescent="0.25">
      <c r="A18" s="10">
        <f t="shared" ref="A18:A19" si="0">B17</f>
        <v>0.625</v>
      </c>
      <c r="B18" s="2">
        <f>A18+TIME(0,C18*60,0)</f>
        <v>0.63541666666666663</v>
      </c>
      <c r="C18" s="21">
        <v>0.25</v>
      </c>
      <c r="D18" s="20" t="s">
        <v>31</v>
      </c>
      <c r="E18" s="43">
        <v>3</v>
      </c>
      <c r="F18" s="39" t="s">
        <v>10</v>
      </c>
      <c r="G18" s="40" t="s">
        <v>32</v>
      </c>
      <c r="H18" s="39" t="s">
        <v>18</v>
      </c>
      <c r="I18" s="39" t="s">
        <v>94</v>
      </c>
      <c r="J18" s="39" t="s">
        <v>94</v>
      </c>
      <c r="K18" s="15"/>
      <c r="L18" s="20" t="s">
        <v>31</v>
      </c>
      <c r="M18" s="43">
        <v>4</v>
      </c>
      <c r="N18" s="39" t="s">
        <v>14</v>
      </c>
      <c r="O18" s="40" t="s">
        <v>32</v>
      </c>
      <c r="P18" s="39" t="s">
        <v>12</v>
      </c>
      <c r="Q18" s="4" t="s">
        <v>94</v>
      </c>
      <c r="R18" s="14" t="s">
        <v>94</v>
      </c>
    </row>
    <row r="19" spans="1:19" s="1" customFormat="1" ht="17.100000000000001" customHeight="1" x14ac:dyDescent="0.25">
      <c r="A19" s="10">
        <f t="shared" si="0"/>
        <v>0.63541666666666663</v>
      </c>
      <c r="B19" s="2">
        <f>A19+TIME(0,C19*60,0)</f>
        <v>0.64583333333333326</v>
      </c>
      <c r="C19" s="21">
        <v>0.25</v>
      </c>
      <c r="D19" s="20" t="s">
        <v>31</v>
      </c>
      <c r="E19" s="43">
        <v>5</v>
      </c>
      <c r="F19" s="39" t="s">
        <v>10</v>
      </c>
      <c r="G19" s="40" t="s">
        <v>32</v>
      </c>
      <c r="H19" s="39" t="s">
        <v>8</v>
      </c>
      <c r="I19" s="39" t="s">
        <v>94</v>
      </c>
      <c r="J19" s="39" t="s">
        <v>94</v>
      </c>
      <c r="K19" s="47"/>
      <c r="L19" s="20" t="s">
        <v>31</v>
      </c>
      <c r="M19" s="43">
        <v>6</v>
      </c>
      <c r="N19" s="39" t="s">
        <v>18</v>
      </c>
      <c r="O19" s="40" t="s">
        <v>32</v>
      </c>
      <c r="P19" s="39" t="s">
        <v>8</v>
      </c>
      <c r="Q19" s="39" t="s">
        <v>94</v>
      </c>
      <c r="R19" s="39" t="s">
        <v>94</v>
      </c>
      <c r="S19" s="61"/>
    </row>
    <row r="20" spans="1:19" s="1" customFormat="1" ht="17.100000000000001" customHeight="1" x14ac:dyDescent="0.25">
      <c r="A20" s="10">
        <f t="shared" ref="A20:A22" si="1">B19</f>
        <v>0.64583333333333326</v>
      </c>
      <c r="B20" s="2">
        <f t="shared" ref="B20:B22" si="2">A20+TIME(0,C20*60,0)</f>
        <v>0.65624999999999989</v>
      </c>
      <c r="C20" s="21">
        <v>0.25</v>
      </c>
      <c r="D20" s="20" t="s">
        <v>31</v>
      </c>
      <c r="E20" s="43">
        <v>7</v>
      </c>
      <c r="F20" s="39" t="s">
        <v>16</v>
      </c>
      <c r="G20" s="40" t="s">
        <v>32</v>
      </c>
      <c r="H20" s="39" t="s">
        <v>12</v>
      </c>
      <c r="I20" s="39" t="s">
        <v>94</v>
      </c>
      <c r="J20" s="39" t="s">
        <v>94</v>
      </c>
      <c r="K20" s="47"/>
      <c r="L20" s="20" t="s">
        <v>31</v>
      </c>
      <c r="M20" s="43">
        <v>8</v>
      </c>
      <c r="N20" s="39" t="s">
        <v>14</v>
      </c>
      <c r="O20" s="40" t="s">
        <v>32</v>
      </c>
      <c r="P20" s="39" t="s">
        <v>8</v>
      </c>
      <c r="Q20" s="39" t="s">
        <v>94</v>
      </c>
      <c r="R20" s="39" t="s">
        <v>94</v>
      </c>
      <c r="S20" s="61"/>
    </row>
    <row r="21" spans="1:19" s="1" customFormat="1" ht="17.100000000000001" customHeight="1" x14ac:dyDescent="0.25">
      <c r="A21" s="10">
        <f t="shared" si="1"/>
        <v>0.65624999999999989</v>
      </c>
      <c r="B21" s="2">
        <f t="shared" si="2"/>
        <v>0.66666666666666652</v>
      </c>
      <c r="C21" s="21">
        <v>0.25</v>
      </c>
      <c r="D21" s="20" t="s">
        <v>31</v>
      </c>
      <c r="E21" s="43">
        <v>9</v>
      </c>
      <c r="F21" s="39" t="s">
        <v>10</v>
      </c>
      <c r="G21" s="40" t="s">
        <v>32</v>
      </c>
      <c r="H21" s="39" t="s">
        <v>16</v>
      </c>
      <c r="I21" s="39" t="s">
        <v>94</v>
      </c>
      <c r="J21" s="39" t="s">
        <v>94</v>
      </c>
      <c r="K21" s="47"/>
      <c r="L21" s="20" t="s">
        <v>31</v>
      </c>
      <c r="M21" s="43">
        <v>10</v>
      </c>
      <c r="N21" s="39" t="s">
        <v>14</v>
      </c>
      <c r="O21" s="40" t="s">
        <v>32</v>
      </c>
      <c r="P21" s="39" t="s">
        <v>18</v>
      </c>
      <c r="Q21" s="39" t="s">
        <v>94</v>
      </c>
      <c r="R21" s="39" t="s">
        <v>94</v>
      </c>
      <c r="S21" s="61"/>
    </row>
    <row r="22" spans="1:19" s="1" customFormat="1" ht="17.100000000000001" customHeight="1" x14ac:dyDescent="0.25">
      <c r="A22" s="10">
        <f t="shared" si="1"/>
        <v>0.66666666666666652</v>
      </c>
      <c r="B22" s="2">
        <f t="shared" si="2"/>
        <v>0.67708333333333315</v>
      </c>
      <c r="C22" s="21">
        <v>0.25</v>
      </c>
      <c r="D22" s="20" t="s">
        <v>31</v>
      </c>
      <c r="E22" s="43">
        <v>11</v>
      </c>
      <c r="F22" s="39" t="s">
        <v>16</v>
      </c>
      <c r="G22" s="40" t="s">
        <v>32</v>
      </c>
      <c r="H22" s="39" t="s">
        <v>18</v>
      </c>
      <c r="I22" s="39" t="s">
        <v>94</v>
      </c>
      <c r="J22" s="39" t="s">
        <v>94</v>
      </c>
      <c r="K22" s="47"/>
      <c r="L22" s="20" t="s">
        <v>31</v>
      </c>
      <c r="M22" s="43">
        <v>12</v>
      </c>
      <c r="N22" s="39" t="s">
        <v>12</v>
      </c>
      <c r="O22" s="40" t="s">
        <v>32</v>
      </c>
      <c r="P22" s="39" t="s">
        <v>10</v>
      </c>
      <c r="Q22" s="4" t="s">
        <v>94</v>
      </c>
      <c r="R22" s="14" t="s">
        <v>94</v>
      </c>
      <c r="S22" s="61"/>
    </row>
    <row r="23" spans="1:19" s="1" customFormat="1" ht="17.100000000000001" customHeight="1" x14ac:dyDescent="0.25">
      <c r="A23" s="10">
        <f>B22</f>
        <v>0.67708333333333315</v>
      </c>
      <c r="B23" s="2">
        <f t="shared" ref="B23:B25" si="3">A23+TIME(0,C23*60,0)</f>
        <v>0.68749999999999978</v>
      </c>
      <c r="C23" s="21">
        <v>0.25</v>
      </c>
      <c r="D23" s="20" t="s">
        <v>31</v>
      </c>
      <c r="E23" s="43">
        <v>13</v>
      </c>
      <c r="F23" s="118" t="s">
        <v>12</v>
      </c>
      <c r="G23" s="40" t="s">
        <v>32</v>
      </c>
      <c r="H23" s="39" t="s">
        <v>18</v>
      </c>
      <c r="I23" s="59" t="s">
        <v>94</v>
      </c>
      <c r="J23" s="59" t="s">
        <v>94</v>
      </c>
      <c r="K23" s="51"/>
      <c r="L23" s="20" t="s">
        <v>31</v>
      </c>
      <c r="M23" s="114">
        <v>14</v>
      </c>
      <c r="N23" s="115" t="s">
        <v>14</v>
      </c>
      <c r="O23" s="116" t="s">
        <v>32</v>
      </c>
      <c r="P23" s="115" t="s">
        <v>10</v>
      </c>
      <c r="Q23" s="117" t="s">
        <v>94</v>
      </c>
      <c r="R23" s="117" t="s">
        <v>94</v>
      </c>
      <c r="S23" s="61"/>
    </row>
    <row r="24" spans="1:19" s="1" customFormat="1" ht="15" customHeight="1" x14ac:dyDescent="0.25">
      <c r="A24" s="19">
        <f t="shared" ref="A24" si="4">B23</f>
        <v>0.68749999999999978</v>
      </c>
      <c r="B24" s="65">
        <f t="shared" si="3"/>
        <v>0.69791666666666641</v>
      </c>
      <c r="C24" s="21">
        <v>0.25</v>
      </c>
      <c r="D24" s="20" t="s">
        <v>31</v>
      </c>
      <c r="E24" s="114">
        <v>15</v>
      </c>
      <c r="F24" s="115" t="s">
        <v>16</v>
      </c>
      <c r="G24" s="116" t="s">
        <v>32</v>
      </c>
      <c r="H24" s="115" t="s">
        <v>8</v>
      </c>
      <c r="I24" s="117" t="s">
        <v>94</v>
      </c>
      <c r="J24" s="117" t="s">
        <v>94</v>
      </c>
      <c r="K24" s="51"/>
      <c r="L24" s="164" t="s">
        <v>33</v>
      </c>
      <c r="M24" s="165"/>
      <c r="N24" s="165"/>
      <c r="O24" s="165"/>
      <c r="P24" s="165"/>
      <c r="Q24" s="165"/>
      <c r="R24" s="166"/>
      <c r="S24" s="61"/>
    </row>
    <row r="25" spans="1:19" s="1" customFormat="1" ht="17.100000000000001" customHeight="1" x14ac:dyDescent="0.25">
      <c r="A25" s="10">
        <f t="shared" ref="A25:A30" si="5">B24</f>
        <v>0.69791666666666641</v>
      </c>
      <c r="B25" s="65">
        <f t="shared" si="3"/>
        <v>0.71874999999999978</v>
      </c>
      <c r="C25" s="21">
        <v>0.5</v>
      </c>
      <c r="D25" s="160" t="s">
        <v>33</v>
      </c>
      <c r="E25" s="161"/>
      <c r="F25" s="161"/>
      <c r="G25" s="161"/>
      <c r="H25" s="161"/>
      <c r="I25" s="161"/>
      <c r="J25" s="162"/>
      <c r="K25" s="15"/>
      <c r="L25" s="163"/>
      <c r="M25" s="167"/>
      <c r="N25" s="167"/>
      <c r="O25" s="167"/>
      <c r="P25" s="167"/>
      <c r="Q25" s="167"/>
      <c r="R25" s="168"/>
      <c r="S25" s="61"/>
    </row>
    <row r="26" spans="1:19" s="1" customFormat="1" ht="17.100000000000001" customHeight="1" x14ac:dyDescent="0.25">
      <c r="A26" s="66">
        <f>B25</f>
        <v>0.71874999999999978</v>
      </c>
      <c r="B26" s="2">
        <f t="shared" ref="B26" si="6">A26+TIME(0,C26*60,0)</f>
        <v>0.72916666666666641</v>
      </c>
      <c r="C26" s="21">
        <v>0.25</v>
      </c>
      <c r="D26" s="34">
        <v>1</v>
      </c>
      <c r="E26" s="42">
        <v>1</v>
      </c>
      <c r="F26" s="37" t="s">
        <v>17</v>
      </c>
      <c r="G26" s="38" t="s">
        <v>32</v>
      </c>
      <c r="H26" s="37" t="s">
        <v>15</v>
      </c>
      <c r="I26" s="37" t="s">
        <v>9</v>
      </c>
      <c r="J26" s="37" t="s">
        <v>13</v>
      </c>
      <c r="K26" s="15"/>
      <c r="L26" s="48">
        <v>1</v>
      </c>
      <c r="M26" s="42">
        <v>2</v>
      </c>
      <c r="N26" s="37" t="s">
        <v>13</v>
      </c>
      <c r="O26" s="38" t="s">
        <v>32</v>
      </c>
      <c r="P26" s="37" t="s">
        <v>11</v>
      </c>
      <c r="Q26" s="37" t="s">
        <v>17</v>
      </c>
      <c r="R26" s="37" t="s">
        <v>9</v>
      </c>
      <c r="S26" s="61"/>
    </row>
    <row r="27" spans="1:19" s="1" customFormat="1" ht="17.100000000000001" customHeight="1" x14ac:dyDescent="0.25">
      <c r="A27" s="19">
        <f t="shared" si="5"/>
        <v>0.72916666666666641</v>
      </c>
      <c r="B27" s="65">
        <f t="shared" ref="B27" si="7">A27+TIME(0,C27*60,0)</f>
        <v>0.73958333333333304</v>
      </c>
      <c r="C27" s="33">
        <v>0.25</v>
      </c>
      <c r="D27" s="20">
        <v>1</v>
      </c>
      <c r="E27" s="43">
        <v>3</v>
      </c>
      <c r="F27" s="39" t="s">
        <v>15</v>
      </c>
      <c r="G27" s="40" t="s">
        <v>32</v>
      </c>
      <c r="H27" s="39" t="s">
        <v>11</v>
      </c>
      <c r="I27" s="39" t="s">
        <v>13</v>
      </c>
      <c r="J27" s="39" t="s">
        <v>17</v>
      </c>
      <c r="K27" s="15"/>
      <c r="L27" s="49">
        <v>1</v>
      </c>
      <c r="M27" s="43">
        <v>4</v>
      </c>
      <c r="N27" s="39" t="s">
        <v>17</v>
      </c>
      <c r="O27" s="40" t="s">
        <v>32</v>
      </c>
      <c r="P27" s="177" t="s">
        <v>13</v>
      </c>
      <c r="Q27" s="39" t="s">
        <v>15</v>
      </c>
      <c r="R27" s="39" t="s">
        <v>13</v>
      </c>
      <c r="S27" s="61"/>
    </row>
    <row r="28" spans="1:19" s="1" customFormat="1" ht="17.100000000000001" customHeight="1" x14ac:dyDescent="0.25">
      <c r="A28" s="19">
        <f t="shared" si="5"/>
        <v>0.73958333333333304</v>
      </c>
      <c r="B28" s="2">
        <f t="shared" ref="B28" si="8">A28+TIME(0,C28*60,0)</f>
        <v>0.74999999999999967</v>
      </c>
      <c r="C28" s="70">
        <v>0.25</v>
      </c>
      <c r="D28" s="20">
        <v>1</v>
      </c>
      <c r="E28" s="43">
        <v>5</v>
      </c>
      <c r="F28" s="39" t="s">
        <v>17</v>
      </c>
      <c r="G28" s="40" t="s">
        <v>32</v>
      </c>
      <c r="H28" s="39" t="s">
        <v>11</v>
      </c>
      <c r="I28" s="39" t="s">
        <v>15</v>
      </c>
      <c r="J28" s="39" t="s">
        <v>9</v>
      </c>
      <c r="K28" s="47"/>
      <c r="L28" s="52">
        <v>1</v>
      </c>
      <c r="M28" s="43">
        <v>6</v>
      </c>
      <c r="N28" s="39" t="s">
        <v>9</v>
      </c>
      <c r="O28" s="40" t="s">
        <v>32</v>
      </c>
      <c r="P28" s="39" t="s">
        <v>13</v>
      </c>
      <c r="Q28" s="39" t="s">
        <v>11</v>
      </c>
      <c r="R28" s="39" t="s">
        <v>15</v>
      </c>
      <c r="S28" s="61"/>
    </row>
    <row r="29" spans="1:19" s="1" customFormat="1" ht="17.100000000000001" customHeight="1" x14ac:dyDescent="0.25">
      <c r="A29" s="10">
        <f t="shared" si="5"/>
        <v>0.74999999999999967</v>
      </c>
      <c r="B29" s="67">
        <f>A29+TIME(0,C29*60,0)</f>
        <v>0.7604166666666663</v>
      </c>
      <c r="C29" s="68">
        <v>0.25</v>
      </c>
      <c r="D29" s="20">
        <v>1</v>
      </c>
      <c r="E29" s="43">
        <v>7</v>
      </c>
      <c r="F29" s="39" t="s">
        <v>11</v>
      </c>
      <c r="G29" s="40" t="s">
        <v>32</v>
      </c>
      <c r="H29" s="39" t="s">
        <v>13</v>
      </c>
      <c r="I29" s="39" t="s">
        <v>17</v>
      </c>
      <c r="J29" s="39" t="s">
        <v>15</v>
      </c>
      <c r="K29" s="47"/>
      <c r="L29" s="52">
        <v>1</v>
      </c>
      <c r="M29" s="43">
        <v>8</v>
      </c>
      <c r="N29" s="39" t="s">
        <v>15</v>
      </c>
      <c r="O29" s="40" t="s">
        <v>32</v>
      </c>
      <c r="P29" s="55" t="s">
        <v>9</v>
      </c>
      <c r="Q29" s="39" t="s">
        <v>11</v>
      </c>
      <c r="R29" s="39" t="s">
        <v>17</v>
      </c>
      <c r="S29" s="61"/>
    </row>
    <row r="30" spans="1:19" s="1" customFormat="1" ht="15" customHeight="1" x14ac:dyDescent="0.25">
      <c r="A30" s="11">
        <f t="shared" si="5"/>
        <v>0.7604166666666663</v>
      </c>
      <c r="B30" s="12">
        <f>A30+TIME(0,C30*60,0)</f>
        <v>0.77083333333333293</v>
      </c>
      <c r="C30" s="35">
        <v>0.25</v>
      </c>
      <c r="D30" s="36">
        <v>1</v>
      </c>
      <c r="E30" s="44">
        <v>9</v>
      </c>
      <c r="F30" s="41" t="s">
        <v>17</v>
      </c>
      <c r="G30" s="45" t="s">
        <v>32</v>
      </c>
      <c r="H30" s="41" t="s">
        <v>9</v>
      </c>
      <c r="I30" s="41" t="s">
        <v>11</v>
      </c>
      <c r="J30" s="41" t="s">
        <v>13</v>
      </c>
      <c r="K30" s="51"/>
      <c r="L30" s="54">
        <v>1</v>
      </c>
      <c r="M30" s="44">
        <v>10</v>
      </c>
      <c r="N30" s="41" t="s">
        <v>13</v>
      </c>
      <c r="O30" s="45" t="s">
        <v>32</v>
      </c>
      <c r="P30" s="56" t="s">
        <v>15</v>
      </c>
      <c r="Q30" s="41" t="s">
        <v>9</v>
      </c>
      <c r="R30" s="41" t="s">
        <v>11</v>
      </c>
      <c r="S30" s="61"/>
    </row>
    <row r="31" spans="1:19" ht="15.75" customHeight="1" x14ac:dyDescent="0.25">
      <c r="K31" s="69"/>
      <c r="Q31" s="84"/>
      <c r="R31" s="84"/>
    </row>
  </sheetData>
  <mergeCells count="13">
    <mergeCell ref="L11:M11"/>
    <mergeCell ref="L24:R25"/>
    <mergeCell ref="D25:J25"/>
    <mergeCell ref="D14:E14"/>
    <mergeCell ref="D16:J16"/>
    <mergeCell ref="L14:M14"/>
    <mergeCell ref="L16:R16"/>
    <mergeCell ref="L5:M5"/>
    <mergeCell ref="L7:M7"/>
    <mergeCell ref="L8:M8"/>
    <mergeCell ref="L9:M9"/>
    <mergeCell ref="L10:M10"/>
    <mergeCell ref="L6:M6"/>
  </mergeCells>
  <phoneticPr fontId="6" type="noConversion"/>
  <pageMargins left="0.25" right="0.25" top="0.75" bottom="0.75" header="0.3" footer="0.3"/>
  <pageSetup scale="65" orientation="landscape" r:id="rId1"/>
  <headerFoot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K30"/>
  <sheetViews>
    <sheetView showGridLines="0" zoomScale="85" zoomScaleNormal="85" workbookViewId="0">
      <selection activeCell="J35" sqref="J35:J36"/>
    </sheetView>
  </sheetViews>
  <sheetFormatPr defaultColWidth="8.875" defaultRowHeight="15.75" customHeight="1" x14ac:dyDescent="0.25"/>
  <cols>
    <col min="1" max="1" width="10.625" style="1" bestFit="1" customWidth="1"/>
    <col min="2" max="2" width="8.875" style="1" hidden="1" customWidth="1"/>
    <col min="3" max="3" width="11.625" style="1" hidden="1" customWidth="1"/>
    <col min="4" max="4" width="3.375" style="1" bestFit="1" customWidth="1"/>
    <col min="5" max="5" width="10.125" style="1" bestFit="1" customWidth="1"/>
    <col min="6" max="6" width="16.625" style="1" bestFit="1" customWidth="1"/>
    <col min="7" max="7" width="2.875" style="1" customWidth="1"/>
    <col min="8" max="8" width="16.125" style="1" bestFit="1" customWidth="1"/>
    <col min="9" max="9" width="17.875" style="1" bestFit="1" customWidth="1"/>
    <col min="10" max="10" width="18.75" style="1" bestFit="1" customWidth="1"/>
    <col min="11" max="11" width="1.875" style="1" customWidth="1"/>
    <col min="12" max="12" width="3.375" style="1" bestFit="1" customWidth="1"/>
    <col min="13" max="13" width="10.125" style="1" bestFit="1" customWidth="1"/>
    <col min="14" max="14" width="16.375" style="1" bestFit="1" customWidth="1"/>
    <col min="15" max="15" width="1.125" style="1" customWidth="1"/>
    <col min="16" max="16" width="14" style="1" bestFit="1" customWidth="1"/>
    <col min="17" max="18" width="13.25" style="1" customWidth="1"/>
    <col min="19" max="245" width="8.875" style="1" customWidth="1"/>
  </cols>
  <sheetData>
    <row r="1" spans="1:19" ht="15.75" customHeight="1" x14ac:dyDescent="0.25">
      <c r="A1" s="140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19" ht="15.75" customHeight="1" x14ac:dyDescent="0.25">
      <c r="A2" s="140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spans="1:19" s="1" customFormat="1" ht="21" customHeight="1" x14ac:dyDescent="0.35">
      <c r="A3" s="74" t="s">
        <v>1</v>
      </c>
      <c r="B3" s="120"/>
      <c r="C3" s="120"/>
      <c r="D3" s="120"/>
      <c r="E3" s="74" t="s">
        <v>34</v>
      </c>
      <c r="F3" s="74"/>
      <c r="G3" s="120"/>
      <c r="H3" s="141" t="s">
        <v>35</v>
      </c>
      <c r="I3" s="74"/>
      <c r="J3" s="74"/>
      <c r="K3" s="76"/>
      <c r="L3" s="76"/>
      <c r="M3" s="77"/>
      <c r="N3" s="78"/>
      <c r="O3" s="79"/>
      <c r="P3" s="80"/>
      <c r="Q3" s="76"/>
      <c r="R3" s="77"/>
    </row>
    <row r="4" spans="1:19" s="1" customFormat="1" ht="22.5" customHeight="1" x14ac:dyDescent="0.35">
      <c r="A4" s="74"/>
      <c r="B4" s="120"/>
      <c r="C4" s="120"/>
      <c r="D4" s="120"/>
      <c r="E4" s="141"/>
      <c r="F4" s="141"/>
      <c r="G4" s="120"/>
      <c r="H4" s="142"/>
      <c r="I4" s="74"/>
      <c r="J4" s="74"/>
      <c r="K4" s="76"/>
      <c r="L4" s="76"/>
      <c r="M4" s="77"/>
      <c r="N4" s="80"/>
      <c r="O4" s="80"/>
      <c r="P4" s="80"/>
      <c r="Q4" s="76"/>
      <c r="R4" s="77"/>
    </row>
    <row r="5" spans="1:19" s="1" customFormat="1" ht="17.100000000000001" customHeight="1" x14ac:dyDescent="0.35">
      <c r="A5" s="74"/>
      <c r="B5" s="120"/>
      <c r="C5" s="120"/>
      <c r="D5" s="120"/>
      <c r="E5" s="69"/>
      <c r="F5" s="146" t="s">
        <v>36</v>
      </c>
      <c r="G5" s="149"/>
      <c r="H5" s="146" t="s">
        <v>37</v>
      </c>
      <c r="I5" s="146" t="s">
        <v>38</v>
      </c>
      <c r="J5" s="69"/>
      <c r="K5" s="69"/>
      <c r="L5" s="158"/>
      <c r="M5" s="158"/>
      <c r="N5" s="80"/>
      <c r="O5" s="80"/>
      <c r="P5" s="110"/>
      <c r="Q5" s="76"/>
      <c r="R5" s="77"/>
    </row>
    <row r="6" spans="1:19" s="1" customFormat="1" ht="17.100000000000001" customHeight="1" x14ac:dyDescent="0.35">
      <c r="A6" s="74"/>
      <c r="B6" s="120"/>
      <c r="C6" s="120"/>
      <c r="D6" s="120"/>
      <c r="E6" s="69"/>
      <c r="F6" s="146" t="s">
        <v>39</v>
      </c>
      <c r="G6" s="149"/>
      <c r="H6" s="146" t="s">
        <v>7</v>
      </c>
      <c r="I6" s="146" t="s">
        <v>40</v>
      </c>
      <c r="J6" s="69"/>
      <c r="K6" s="69"/>
      <c r="L6" s="158"/>
      <c r="M6" s="158"/>
      <c r="N6" s="80"/>
      <c r="O6" s="80"/>
      <c r="P6" s="110"/>
      <c r="Q6" s="76"/>
      <c r="R6" s="77"/>
    </row>
    <row r="7" spans="1:19" s="1" customFormat="1" ht="17.100000000000001" customHeight="1" x14ac:dyDescent="0.35">
      <c r="A7" s="74"/>
      <c r="B7" s="120"/>
      <c r="C7" s="120"/>
      <c r="D7" s="120"/>
      <c r="E7" s="69"/>
      <c r="F7" s="144" t="s">
        <v>41</v>
      </c>
      <c r="G7" s="143"/>
      <c r="H7" s="152" t="s">
        <v>42</v>
      </c>
      <c r="I7" s="147" t="s">
        <v>43</v>
      </c>
      <c r="J7" s="69"/>
      <c r="K7" s="69"/>
      <c r="L7" s="159"/>
      <c r="M7" s="159"/>
      <c r="N7" s="80"/>
      <c r="O7" s="80"/>
      <c r="P7" s="111"/>
      <c r="Q7" s="76"/>
      <c r="R7" s="77"/>
    </row>
    <row r="8" spans="1:19" s="1" customFormat="1" ht="17.100000000000001" customHeight="1" x14ac:dyDescent="0.35">
      <c r="A8" s="74"/>
      <c r="B8" s="120"/>
      <c r="C8" s="120"/>
      <c r="D8" s="120"/>
      <c r="E8" s="69"/>
      <c r="F8" s="144" t="s">
        <v>44</v>
      </c>
      <c r="G8" s="143"/>
      <c r="H8" s="153" t="s">
        <v>45</v>
      </c>
      <c r="I8" s="144" t="s">
        <v>46</v>
      </c>
      <c r="J8" s="69"/>
      <c r="K8" s="69"/>
      <c r="L8" s="159"/>
      <c r="M8" s="159"/>
      <c r="N8" s="80"/>
      <c r="O8" s="80"/>
      <c r="P8" s="111"/>
      <c r="Q8" s="76"/>
      <c r="R8" s="77"/>
    </row>
    <row r="9" spans="1:19" s="1" customFormat="1" ht="17.100000000000001" customHeight="1" x14ac:dyDescent="0.35">
      <c r="A9" s="74"/>
      <c r="B9" s="120"/>
      <c r="C9" s="120"/>
      <c r="D9" s="120"/>
      <c r="E9" s="69"/>
      <c r="F9" s="144" t="s">
        <v>47</v>
      </c>
      <c r="G9" s="143"/>
      <c r="H9" s="154" t="s">
        <v>48</v>
      </c>
      <c r="I9" s="156" t="s">
        <v>49</v>
      </c>
      <c r="J9" s="69"/>
      <c r="K9" s="69"/>
      <c r="L9" s="159"/>
      <c r="M9" s="159"/>
      <c r="N9" s="80"/>
      <c r="O9" s="80"/>
      <c r="P9" s="111"/>
      <c r="Q9" s="76"/>
      <c r="R9" s="77"/>
    </row>
    <row r="10" spans="1:19" s="1" customFormat="1" ht="17.100000000000001" customHeight="1" x14ac:dyDescent="0.35">
      <c r="A10" s="74"/>
      <c r="B10" s="120"/>
      <c r="C10" s="120"/>
      <c r="D10" s="120"/>
      <c r="E10" s="69"/>
      <c r="F10" s="144" t="s">
        <v>50</v>
      </c>
      <c r="G10" s="143"/>
      <c r="H10" s="155" t="s">
        <v>51</v>
      </c>
      <c r="I10" s="145" t="s">
        <v>52</v>
      </c>
      <c r="J10" s="75"/>
      <c r="K10" s="82"/>
      <c r="L10" s="159"/>
      <c r="M10" s="159"/>
      <c r="N10" s="80"/>
      <c r="O10" s="80"/>
      <c r="P10" s="111"/>
      <c r="Q10" s="76"/>
      <c r="R10" s="77"/>
    </row>
    <row r="11" spans="1:19" s="1" customFormat="1" ht="17.100000000000001" customHeight="1" x14ac:dyDescent="0.35">
      <c r="A11" s="74"/>
      <c r="B11" s="120"/>
      <c r="C11" s="120"/>
      <c r="D11" s="120"/>
      <c r="E11" s="69"/>
      <c r="F11" s="145" t="s">
        <v>53</v>
      </c>
      <c r="G11" s="143"/>
      <c r="H11" s="69"/>
      <c r="I11" s="119"/>
      <c r="J11" s="111"/>
      <c r="K11" s="82"/>
      <c r="L11" s="159"/>
      <c r="M11" s="159"/>
      <c r="N11" s="83"/>
      <c r="O11" s="79"/>
      <c r="P11" s="111"/>
      <c r="Q11" s="76"/>
      <c r="R11" s="77"/>
    </row>
    <row r="12" spans="1:19" s="1" customFormat="1" ht="19.5" customHeight="1" thickBot="1" x14ac:dyDescent="0.4">
      <c r="A12" s="74"/>
      <c r="B12" s="120"/>
      <c r="C12" s="120"/>
      <c r="D12" s="120"/>
      <c r="E12" s="141"/>
      <c r="F12" s="141"/>
      <c r="G12" s="120"/>
      <c r="H12" s="142"/>
      <c r="I12" s="74"/>
      <c r="J12" s="74"/>
      <c r="K12" s="76"/>
      <c r="L12" s="76"/>
      <c r="M12" s="77"/>
      <c r="N12" s="79"/>
      <c r="O12" s="79"/>
      <c r="P12" s="80"/>
      <c r="Q12" s="76"/>
      <c r="R12" s="77"/>
    </row>
    <row r="13" spans="1:19" s="1" customFormat="1" ht="17.100000000000001" customHeight="1" thickBot="1" x14ac:dyDescent="0.4">
      <c r="A13" s="30"/>
      <c r="B13" s="30"/>
      <c r="C13" s="30"/>
      <c r="D13" s="160" t="s">
        <v>19</v>
      </c>
      <c r="E13" s="162"/>
      <c r="F13" s="151"/>
      <c r="G13" s="125"/>
      <c r="H13" s="125"/>
      <c r="I13" s="125"/>
      <c r="J13" s="125"/>
      <c r="K13" s="125"/>
      <c r="L13" s="173" t="s">
        <v>20</v>
      </c>
      <c r="M13" s="174"/>
      <c r="N13" s="125"/>
      <c r="O13" s="125"/>
      <c r="P13" s="79"/>
      <c r="Q13" s="126"/>
      <c r="R13" s="127"/>
    </row>
    <row r="14" spans="1:19" s="1" customFormat="1" ht="17.100000000000001" customHeight="1" thickBot="1" x14ac:dyDescent="0.3">
      <c r="A14" s="31" t="s">
        <v>21</v>
      </c>
      <c r="B14" s="25" t="s">
        <v>22</v>
      </c>
      <c r="C14" s="113" t="s">
        <v>23</v>
      </c>
      <c r="D14" s="31" t="s">
        <v>24</v>
      </c>
      <c r="E14" s="18" t="s">
        <v>25</v>
      </c>
      <c r="F14" s="23" t="s">
        <v>26</v>
      </c>
      <c r="G14" s="24"/>
      <c r="H14" s="23" t="s">
        <v>27</v>
      </c>
      <c r="I14" s="23" t="s">
        <v>28</v>
      </c>
      <c r="J14" s="25" t="s">
        <v>29</v>
      </c>
      <c r="K14" s="148"/>
      <c r="L14" s="112" t="s">
        <v>24</v>
      </c>
      <c r="M14" s="23" t="s">
        <v>25</v>
      </c>
      <c r="N14" s="23" t="s">
        <v>26</v>
      </c>
      <c r="O14" s="24"/>
      <c r="P14" s="23" t="s">
        <v>27</v>
      </c>
      <c r="Q14" s="23" t="s">
        <v>28</v>
      </c>
      <c r="R14" s="25" t="s">
        <v>29</v>
      </c>
      <c r="S14" s="69"/>
    </row>
    <row r="15" spans="1:19" s="1" customFormat="1" ht="17.100000000000001" customHeight="1" thickBot="1" x14ac:dyDescent="0.3">
      <c r="A15" s="27">
        <v>0.58333333333333337</v>
      </c>
      <c r="B15" s="17">
        <f>A15+TIME(0,C15*60,0)</f>
        <v>0.61458333333333337</v>
      </c>
      <c r="C15" s="22">
        <v>0.75</v>
      </c>
      <c r="D15" s="160" t="s">
        <v>30</v>
      </c>
      <c r="E15" s="161"/>
      <c r="F15" s="161"/>
      <c r="G15" s="161"/>
      <c r="H15" s="161"/>
      <c r="I15" s="161"/>
      <c r="J15" s="162"/>
      <c r="K15" s="26"/>
      <c r="L15" s="160" t="str">
        <f>D15</f>
        <v>Pitch Set up</v>
      </c>
      <c r="M15" s="161"/>
      <c r="N15" s="161"/>
      <c r="O15" s="161"/>
      <c r="P15" s="161"/>
      <c r="Q15" s="161"/>
      <c r="R15" s="161"/>
      <c r="S15" s="61"/>
    </row>
    <row r="16" spans="1:19" s="1" customFormat="1" ht="17.100000000000001" customHeight="1" x14ac:dyDescent="0.25">
      <c r="A16" s="93">
        <f>B15</f>
        <v>0.61458333333333337</v>
      </c>
      <c r="B16" s="89">
        <f>A16+TIME(0,C16*60,0)</f>
        <v>0.625</v>
      </c>
      <c r="C16" s="32">
        <v>0.25</v>
      </c>
      <c r="D16" s="48">
        <v>2</v>
      </c>
      <c r="E16" s="42">
        <v>1</v>
      </c>
      <c r="F16" s="37" t="s">
        <v>53</v>
      </c>
      <c r="G16" s="38" t="s">
        <v>32</v>
      </c>
      <c r="H16" s="37" t="s">
        <v>47</v>
      </c>
      <c r="I16" s="37" t="s">
        <v>41</v>
      </c>
      <c r="J16" s="37" t="s">
        <v>44</v>
      </c>
      <c r="K16" s="15"/>
      <c r="L16" s="48">
        <v>2</v>
      </c>
      <c r="M16" s="42">
        <v>2</v>
      </c>
      <c r="N16" s="37" t="s">
        <v>44</v>
      </c>
      <c r="O16" s="38" t="s">
        <v>32</v>
      </c>
      <c r="P16" s="37" t="s">
        <v>50</v>
      </c>
      <c r="Q16" s="37" t="s">
        <v>53</v>
      </c>
      <c r="R16" s="85" t="s">
        <v>41</v>
      </c>
      <c r="S16" s="61"/>
    </row>
    <row r="17" spans="1:19" s="1" customFormat="1" ht="17.100000000000001" customHeight="1" x14ac:dyDescent="0.25">
      <c r="A17" s="94">
        <f t="shared" ref="A17:A23" si="0">B16</f>
        <v>0.625</v>
      </c>
      <c r="B17" s="90">
        <f>A17+TIME(0,C17*60,0)</f>
        <v>0.63541666666666663</v>
      </c>
      <c r="C17" s="21">
        <v>0.25</v>
      </c>
      <c r="D17" s="49">
        <v>2</v>
      </c>
      <c r="E17" s="43">
        <v>3</v>
      </c>
      <c r="F17" s="39" t="s">
        <v>47</v>
      </c>
      <c r="G17" s="40" t="s">
        <v>32</v>
      </c>
      <c r="H17" s="39" t="s">
        <v>50</v>
      </c>
      <c r="I17" s="39" t="s">
        <v>44</v>
      </c>
      <c r="J17" s="39" t="s">
        <v>53</v>
      </c>
      <c r="K17" s="15"/>
      <c r="L17" s="49">
        <v>2</v>
      </c>
      <c r="M17" s="43">
        <v>4</v>
      </c>
      <c r="N17" s="39" t="s">
        <v>53</v>
      </c>
      <c r="O17" s="40" t="s">
        <v>32</v>
      </c>
      <c r="P17" s="39" t="s">
        <v>41</v>
      </c>
      <c r="Q17" s="39" t="s">
        <v>47</v>
      </c>
      <c r="R17" s="55" t="s">
        <v>44</v>
      </c>
      <c r="S17" s="61"/>
    </row>
    <row r="18" spans="1:19" s="1" customFormat="1" ht="17.100000000000001" customHeight="1" x14ac:dyDescent="0.25">
      <c r="A18" s="94">
        <f t="shared" si="0"/>
        <v>0.63541666666666663</v>
      </c>
      <c r="B18" s="90">
        <f>A18+TIME(0,C18*60,0)</f>
        <v>0.64583333333333326</v>
      </c>
      <c r="C18" s="21">
        <v>0.25</v>
      </c>
      <c r="D18" s="52">
        <v>2</v>
      </c>
      <c r="E18" s="43">
        <v>5</v>
      </c>
      <c r="F18" s="39" t="s">
        <v>53</v>
      </c>
      <c r="G18" s="40" t="s">
        <v>32</v>
      </c>
      <c r="H18" s="39" t="s">
        <v>50</v>
      </c>
      <c r="I18" s="39" t="s">
        <v>47</v>
      </c>
      <c r="J18" s="39" t="s">
        <v>41</v>
      </c>
      <c r="K18" s="47"/>
      <c r="L18" s="52">
        <v>2</v>
      </c>
      <c r="M18" s="43">
        <v>6</v>
      </c>
      <c r="N18" s="39" t="s">
        <v>41</v>
      </c>
      <c r="O18" s="40" t="s">
        <v>32</v>
      </c>
      <c r="P18" s="39" t="s">
        <v>44</v>
      </c>
      <c r="Q18" s="39" t="s">
        <v>50</v>
      </c>
      <c r="R18" s="55" t="s">
        <v>47</v>
      </c>
      <c r="S18" s="61"/>
    </row>
    <row r="19" spans="1:19" s="1" customFormat="1" ht="17.100000000000001" customHeight="1" x14ac:dyDescent="0.25">
      <c r="A19" s="94">
        <f t="shared" si="0"/>
        <v>0.64583333333333326</v>
      </c>
      <c r="B19" s="90">
        <f>A19+TIME(0,C19*60,0)</f>
        <v>0.65277777777777768</v>
      </c>
      <c r="C19" s="21">
        <v>0.17</v>
      </c>
      <c r="D19" s="52">
        <v>2</v>
      </c>
      <c r="E19" s="43">
        <v>7</v>
      </c>
      <c r="F19" s="39" t="s">
        <v>50</v>
      </c>
      <c r="G19" s="40" t="s">
        <v>32</v>
      </c>
      <c r="H19" s="39" t="s">
        <v>44</v>
      </c>
      <c r="I19" s="39" t="s">
        <v>53</v>
      </c>
      <c r="J19" s="39" t="s">
        <v>47</v>
      </c>
      <c r="K19" s="47"/>
      <c r="L19" s="52">
        <v>2</v>
      </c>
      <c r="M19" s="43">
        <v>8</v>
      </c>
      <c r="N19" s="39" t="s">
        <v>47</v>
      </c>
      <c r="O19" s="40" t="s">
        <v>32</v>
      </c>
      <c r="P19" s="55" t="s">
        <v>41</v>
      </c>
      <c r="Q19" s="39" t="s">
        <v>50</v>
      </c>
      <c r="R19" s="55" t="s">
        <v>53</v>
      </c>
      <c r="S19" s="61"/>
    </row>
    <row r="20" spans="1:19" s="1" customFormat="1" ht="17.100000000000001" customHeight="1" thickBot="1" x14ac:dyDescent="0.3">
      <c r="A20" s="94">
        <f t="shared" si="0"/>
        <v>0.65277777777777768</v>
      </c>
      <c r="B20" s="90">
        <f t="shared" ref="B20:B25" si="1">A20+TIME(0,C20*60,0)</f>
        <v>0.66319444444444431</v>
      </c>
      <c r="C20" s="33">
        <v>0.25</v>
      </c>
      <c r="D20" s="87">
        <v>2</v>
      </c>
      <c r="E20" s="58">
        <v>9</v>
      </c>
      <c r="F20" s="59" t="s">
        <v>53</v>
      </c>
      <c r="G20" s="60" t="s">
        <v>32</v>
      </c>
      <c r="H20" s="59" t="s">
        <v>41</v>
      </c>
      <c r="I20" s="59" t="s">
        <v>50</v>
      </c>
      <c r="J20" s="59" t="s">
        <v>44</v>
      </c>
      <c r="K20" s="51"/>
      <c r="L20" s="54">
        <v>2</v>
      </c>
      <c r="M20" s="44">
        <v>10</v>
      </c>
      <c r="N20" s="41" t="s">
        <v>44</v>
      </c>
      <c r="O20" s="45" t="s">
        <v>32</v>
      </c>
      <c r="P20" s="56" t="s">
        <v>47</v>
      </c>
      <c r="Q20" s="41" t="s">
        <v>41</v>
      </c>
      <c r="R20" s="86" t="s">
        <v>50</v>
      </c>
      <c r="S20" s="61"/>
    </row>
    <row r="21" spans="1:19" s="1" customFormat="1" ht="15" customHeight="1" thickBot="1" x14ac:dyDescent="0.3">
      <c r="A21" s="94">
        <f t="shared" si="0"/>
        <v>0.66319444444444431</v>
      </c>
      <c r="B21" s="88">
        <f>A21+TIME(0,65,0)</f>
        <v>0.70833333333333315</v>
      </c>
      <c r="C21" s="22"/>
      <c r="D21" s="160" t="s">
        <v>33</v>
      </c>
      <c r="E21" s="161"/>
      <c r="F21" s="161"/>
      <c r="G21" s="161"/>
      <c r="H21" s="161"/>
      <c r="I21" s="161"/>
      <c r="J21" s="162"/>
      <c r="K21" s="15"/>
      <c r="L21" s="160" t="s">
        <v>33</v>
      </c>
      <c r="M21" s="161"/>
      <c r="N21" s="161"/>
      <c r="O21" s="161"/>
      <c r="P21" s="161"/>
      <c r="Q21" s="161"/>
      <c r="R21" s="161"/>
      <c r="S21" s="61"/>
    </row>
    <row r="22" spans="1:19" s="1" customFormat="1" ht="17.100000000000001" customHeight="1" x14ac:dyDescent="0.25">
      <c r="A22" s="94">
        <f t="shared" si="0"/>
        <v>0.70833333333333315</v>
      </c>
      <c r="B22" s="90">
        <f t="shared" si="1"/>
        <v>0.71874999999999978</v>
      </c>
      <c r="C22" s="21">
        <v>0.25</v>
      </c>
      <c r="D22" s="48" t="s">
        <v>54</v>
      </c>
      <c r="E22" s="42">
        <v>1</v>
      </c>
      <c r="F22" s="37" t="s">
        <v>42</v>
      </c>
      <c r="G22" s="38" t="s">
        <v>32</v>
      </c>
      <c r="H22" s="37" t="s">
        <v>45</v>
      </c>
      <c r="I22" s="37" t="s">
        <v>49</v>
      </c>
      <c r="J22" s="37" t="s">
        <v>52</v>
      </c>
      <c r="K22" s="15"/>
      <c r="L22" s="109" t="s">
        <v>55</v>
      </c>
      <c r="M22" s="42">
        <v>2</v>
      </c>
      <c r="N22" s="8" t="s">
        <v>43</v>
      </c>
      <c r="O22" s="97" t="s">
        <v>32</v>
      </c>
      <c r="P22" s="37" t="s">
        <v>46</v>
      </c>
      <c r="Q22" s="37" t="s">
        <v>48</v>
      </c>
      <c r="R22" s="46" t="s">
        <v>51</v>
      </c>
      <c r="S22" s="69"/>
    </row>
    <row r="23" spans="1:19" s="1" customFormat="1" ht="17.100000000000001" customHeight="1" x14ac:dyDescent="0.25">
      <c r="A23" s="94">
        <f t="shared" si="0"/>
        <v>0.71874999999999978</v>
      </c>
      <c r="B23" s="90">
        <f t="shared" si="1"/>
        <v>0.72916666666666641</v>
      </c>
      <c r="C23" s="21">
        <v>0.25</v>
      </c>
      <c r="D23" s="49" t="s">
        <v>54</v>
      </c>
      <c r="E23" s="43">
        <v>3</v>
      </c>
      <c r="F23" s="39" t="s">
        <v>45</v>
      </c>
      <c r="G23" s="40" t="s">
        <v>32</v>
      </c>
      <c r="H23" s="39" t="s">
        <v>48</v>
      </c>
      <c r="I23" s="39" t="s">
        <v>43</v>
      </c>
      <c r="J23" s="39" t="s">
        <v>52</v>
      </c>
      <c r="K23" s="15"/>
      <c r="L23" s="49" t="s">
        <v>55</v>
      </c>
      <c r="M23" s="43">
        <v>4</v>
      </c>
      <c r="N23" s="3" t="s">
        <v>46</v>
      </c>
      <c r="O23" s="98" t="s">
        <v>32</v>
      </c>
      <c r="P23" s="39" t="s">
        <v>49</v>
      </c>
      <c r="Q23" s="39" t="s">
        <v>42</v>
      </c>
      <c r="R23" s="50" t="s">
        <v>51</v>
      </c>
      <c r="S23" s="69"/>
    </row>
    <row r="24" spans="1:19" s="1" customFormat="1" ht="17.100000000000001" customHeight="1" x14ac:dyDescent="0.25">
      <c r="A24" s="95">
        <f t="shared" ref="A24:A27" si="2">B23</f>
        <v>0.72916666666666641</v>
      </c>
      <c r="B24" s="91">
        <f t="shared" si="1"/>
        <v>0.73958333333333304</v>
      </c>
      <c r="C24" s="33">
        <v>0.25</v>
      </c>
      <c r="D24" s="52" t="s">
        <v>54</v>
      </c>
      <c r="E24" s="43">
        <v>5</v>
      </c>
      <c r="F24" s="39" t="s">
        <v>48</v>
      </c>
      <c r="G24" s="40" t="s">
        <v>32</v>
      </c>
      <c r="H24" s="39" t="s">
        <v>51</v>
      </c>
      <c r="I24" s="39" t="s">
        <v>43</v>
      </c>
      <c r="J24" s="39" t="s">
        <v>46</v>
      </c>
      <c r="K24" s="47"/>
      <c r="L24" s="49" t="s">
        <v>55</v>
      </c>
      <c r="M24" s="43">
        <v>6</v>
      </c>
      <c r="N24" s="99" t="s">
        <v>49</v>
      </c>
      <c r="O24" s="98" t="s">
        <v>32</v>
      </c>
      <c r="P24" s="39" t="s">
        <v>52</v>
      </c>
      <c r="Q24" s="39" t="s">
        <v>42</v>
      </c>
      <c r="R24" s="50" t="s">
        <v>45</v>
      </c>
      <c r="S24" s="69"/>
    </row>
    <row r="25" spans="1:19" s="1" customFormat="1" ht="17.100000000000001" customHeight="1" x14ac:dyDescent="0.25">
      <c r="A25" s="95">
        <f t="shared" si="2"/>
        <v>0.73958333333333304</v>
      </c>
      <c r="B25" s="90">
        <f t="shared" si="1"/>
        <v>0.74999999999999967</v>
      </c>
      <c r="C25" s="70">
        <v>0.25</v>
      </c>
      <c r="D25" s="52" t="s">
        <v>54</v>
      </c>
      <c r="E25" s="43">
        <v>7</v>
      </c>
      <c r="F25" s="39" t="s">
        <v>51</v>
      </c>
      <c r="G25" s="40" t="s">
        <v>32</v>
      </c>
      <c r="H25" s="39" t="s">
        <v>42</v>
      </c>
      <c r="I25" s="39" t="s">
        <v>46</v>
      </c>
      <c r="J25" s="39" t="s">
        <v>49</v>
      </c>
      <c r="K25" s="47"/>
      <c r="L25" s="49" t="s">
        <v>55</v>
      </c>
      <c r="M25" s="43">
        <v>8</v>
      </c>
      <c r="N25" s="5" t="s">
        <v>52</v>
      </c>
      <c r="O25" s="98" t="s">
        <v>32</v>
      </c>
      <c r="P25" s="55" t="s">
        <v>43</v>
      </c>
      <c r="Q25" s="39" t="s">
        <v>45</v>
      </c>
      <c r="R25" s="50" t="s">
        <v>48</v>
      </c>
      <c r="S25" s="69"/>
    </row>
    <row r="26" spans="1:19" s="1" customFormat="1" ht="17.100000000000001" customHeight="1" x14ac:dyDescent="0.25">
      <c r="A26" s="94">
        <f t="shared" si="2"/>
        <v>0.74999999999999967</v>
      </c>
      <c r="B26" s="2">
        <f>A26+TIME(0,C26*60,0)</f>
        <v>0.7604166666666663</v>
      </c>
      <c r="C26" s="21">
        <v>0.25</v>
      </c>
      <c r="D26" s="52" t="s">
        <v>54</v>
      </c>
      <c r="E26" s="43">
        <v>9</v>
      </c>
      <c r="F26" s="39" t="s">
        <v>42</v>
      </c>
      <c r="G26" s="40" t="s">
        <v>32</v>
      </c>
      <c r="H26" s="39" t="s">
        <v>48</v>
      </c>
      <c r="I26" s="39" t="s">
        <v>46</v>
      </c>
      <c r="J26" s="39" t="s">
        <v>52</v>
      </c>
      <c r="K26" s="16"/>
      <c r="L26" s="49" t="s">
        <v>55</v>
      </c>
      <c r="M26" s="43">
        <v>10</v>
      </c>
      <c r="N26" s="3" t="s">
        <v>43</v>
      </c>
      <c r="O26" s="98" t="s">
        <v>32</v>
      </c>
      <c r="P26" s="55" t="s">
        <v>49</v>
      </c>
      <c r="Q26" s="39" t="s">
        <v>45</v>
      </c>
      <c r="R26" s="50" t="s">
        <v>51</v>
      </c>
      <c r="S26" s="69"/>
    </row>
    <row r="27" spans="1:19" s="1" customFormat="1" ht="15" customHeight="1" x14ac:dyDescent="0.25">
      <c r="A27" s="94">
        <f t="shared" si="2"/>
        <v>0.7604166666666663</v>
      </c>
      <c r="B27" s="90">
        <f>A27+TIME(0,C27*60,0)</f>
        <v>0.77083333333333293</v>
      </c>
      <c r="C27" s="70">
        <v>0.25</v>
      </c>
      <c r="D27" s="52" t="s">
        <v>54</v>
      </c>
      <c r="E27" s="43">
        <v>11</v>
      </c>
      <c r="F27" s="39" t="s">
        <v>45</v>
      </c>
      <c r="G27" s="40" t="s">
        <v>32</v>
      </c>
      <c r="H27" s="39" t="s">
        <v>51</v>
      </c>
      <c r="I27" s="39" t="s">
        <v>43</v>
      </c>
      <c r="J27" s="39" t="s">
        <v>49</v>
      </c>
      <c r="K27" s="15"/>
      <c r="L27" s="49" t="s">
        <v>55</v>
      </c>
      <c r="M27" s="43">
        <v>12</v>
      </c>
      <c r="N27" s="3" t="s">
        <v>46</v>
      </c>
      <c r="O27" s="98" t="s">
        <v>32</v>
      </c>
      <c r="P27" s="55" t="s">
        <v>52</v>
      </c>
      <c r="Q27" s="39" t="s">
        <v>48</v>
      </c>
      <c r="R27" s="50" t="s">
        <v>42</v>
      </c>
      <c r="S27" s="69"/>
    </row>
    <row r="28" spans="1:19" ht="15.75" customHeight="1" x14ac:dyDescent="0.25">
      <c r="A28" s="94">
        <f t="shared" ref="A28:A29" si="3">B27</f>
        <v>0.77083333333333293</v>
      </c>
      <c r="B28" s="90">
        <f t="shared" ref="B28:B29" si="4">A28+TIME(0,C28*60,0)</f>
        <v>0.77777777777777735</v>
      </c>
      <c r="C28" s="70">
        <v>0.17</v>
      </c>
      <c r="D28" s="169" t="s">
        <v>56</v>
      </c>
      <c r="E28" s="170"/>
      <c r="F28" s="171"/>
      <c r="G28" s="171"/>
      <c r="H28" s="171"/>
      <c r="I28" s="171"/>
      <c r="J28" s="172"/>
      <c r="K28" s="101"/>
      <c r="L28" s="169" t="s">
        <v>56</v>
      </c>
      <c r="M28" s="171"/>
      <c r="N28" s="171"/>
      <c r="O28" s="171"/>
      <c r="P28" s="171"/>
      <c r="Q28" s="171"/>
      <c r="R28" s="172"/>
    </row>
    <row r="29" spans="1:19" ht="15.75" customHeight="1" thickBot="1" x14ac:dyDescent="0.3">
      <c r="A29" s="94">
        <f t="shared" si="3"/>
        <v>0.77777777777777735</v>
      </c>
      <c r="B29" s="90">
        <f t="shared" si="4"/>
        <v>0.78819444444444398</v>
      </c>
      <c r="C29" s="70">
        <v>0.25</v>
      </c>
      <c r="D29" s="62" t="s">
        <v>57</v>
      </c>
      <c r="E29" s="106">
        <v>9</v>
      </c>
      <c r="F29" s="63" t="s">
        <v>58</v>
      </c>
      <c r="G29" s="64" t="s">
        <v>32</v>
      </c>
      <c r="H29" s="63" t="s">
        <v>59</v>
      </c>
      <c r="I29" s="4" t="s">
        <v>60</v>
      </c>
      <c r="J29" s="14" t="s">
        <v>61</v>
      </c>
      <c r="L29" s="36" t="s">
        <v>57</v>
      </c>
      <c r="M29" s="71">
        <v>10</v>
      </c>
      <c r="N29" s="72" t="s">
        <v>62</v>
      </c>
      <c r="O29" s="57" t="s">
        <v>32</v>
      </c>
      <c r="P29" s="72" t="s">
        <v>63</v>
      </c>
      <c r="Q29" s="73" t="s">
        <v>64</v>
      </c>
      <c r="R29" s="13" t="s">
        <v>65</v>
      </c>
    </row>
    <row r="30" spans="1:19" ht="15.75" customHeight="1" thickBot="1" x14ac:dyDescent="0.3">
      <c r="A30" s="96">
        <f t="shared" ref="A30" si="5">B29</f>
        <v>0.78819444444444398</v>
      </c>
      <c r="B30" s="92">
        <f t="shared" ref="B30" si="6">A30+TIME(0,C30*60,0)</f>
        <v>0.79861111111111061</v>
      </c>
      <c r="C30" s="100">
        <v>0.25</v>
      </c>
      <c r="D30" s="36" t="s">
        <v>66</v>
      </c>
      <c r="E30" s="107">
        <v>11</v>
      </c>
      <c r="F30" s="72" t="s">
        <v>67</v>
      </c>
      <c r="G30" s="71" t="s">
        <v>32</v>
      </c>
      <c r="H30" s="72" t="s">
        <v>68</v>
      </c>
      <c r="I30" s="72" t="s">
        <v>69</v>
      </c>
      <c r="J30" s="108" t="s">
        <v>70</v>
      </c>
    </row>
  </sheetData>
  <mergeCells count="15">
    <mergeCell ref="L10:M10"/>
    <mergeCell ref="D28:J28"/>
    <mergeCell ref="L28:R28"/>
    <mergeCell ref="L5:M5"/>
    <mergeCell ref="L6:M6"/>
    <mergeCell ref="L7:M7"/>
    <mergeCell ref="L8:M8"/>
    <mergeCell ref="L9:M9"/>
    <mergeCell ref="D21:J21"/>
    <mergeCell ref="L21:R21"/>
    <mergeCell ref="L11:M11"/>
    <mergeCell ref="D13:E13"/>
    <mergeCell ref="L13:M13"/>
    <mergeCell ref="D15:J15"/>
    <mergeCell ref="L15:R15"/>
  </mergeCells>
  <pageMargins left="0.25" right="0.25" top="0.75" bottom="0.75" header="0.3" footer="0.3"/>
  <pageSetup scale="65" orientation="landscape" r:id="rId1"/>
  <headerFooter>
    <oddFooter>&amp;C&amp;"Helvetica,Regular"&amp;12&amp;K000000&amp;P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K28"/>
  <sheetViews>
    <sheetView showGridLines="0" tabSelected="1" zoomScale="85" zoomScaleNormal="85" workbookViewId="0">
      <selection activeCell="J5" sqref="J5"/>
    </sheetView>
  </sheetViews>
  <sheetFormatPr defaultColWidth="8.875" defaultRowHeight="15.75" customHeight="1" x14ac:dyDescent="0.25"/>
  <cols>
    <col min="1" max="1" width="10.625" style="1" bestFit="1" customWidth="1"/>
    <col min="2" max="2" width="8.875" style="1" customWidth="1"/>
    <col min="3" max="3" width="11.625" style="1" bestFit="1" customWidth="1"/>
    <col min="4" max="4" width="3.375" style="1" bestFit="1" customWidth="1"/>
    <col min="5" max="5" width="11" style="1" customWidth="1"/>
    <col min="6" max="6" width="16.375" style="1" customWidth="1"/>
    <col min="7" max="7" width="2.875" style="1" customWidth="1"/>
    <col min="8" max="8" width="16.125" style="1" bestFit="1" customWidth="1"/>
    <col min="9" max="10" width="17.875" style="1" bestFit="1" customWidth="1"/>
    <col min="11" max="11" width="1.875" style="1" customWidth="1"/>
    <col min="12" max="12" width="3.375" style="1" bestFit="1" customWidth="1"/>
    <col min="13" max="13" width="10.125" style="1" bestFit="1" customWidth="1"/>
    <col min="14" max="14" width="16.375" style="1" bestFit="1" customWidth="1"/>
    <col min="15" max="15" width="1.125" style="1" customWidth="1"/>
    <col min="16" max="16" width="14" style="1" bestFit="1" customWidth="1"/>
    <col min="17" max="18" width="13.25" style="1" customWidth="1"/>
    <col min="19" max="245" width="8.875" style="1" customWidth="1"/>
  </cols>
  <sheetData>
    <row r="1" spans="1:19" ht="15.75" customHeight="1" x14ac:dyDescent="0.25">
      <c r="A1" s="140" t="s">
        <v>71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19" ht="15.75" customHeight="1" x14ac:dyDescent="0.25">
      <c r="A2" s="140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spans="1:19" s="1" customFormat="1" ht="21" customHeight="1" x14ac:dyDescent="0.35">
      <c r="A3" s="74" t="s">
        <v>72</v>
      </c>
      <c r="B3" s="120"/>
      <c r="C3" s="120"/>
      <c r="D3" s="120"/>
      <c r="E3" s="74" t="s">
        <v>73</v>
      </c>
      <c r="F3" s="74"/>
      <c r="G3" s="120"/>
      <c r="H3" s="141" t="s">
        <v>74</v>
      </c>
      <c r="I3" s="74"/>
      <c r="J3" s="74"/>
      <c r="K3" s="76"/>
      <c r="L3" s="76"/>
      <c r="M3" s="77"/>
      <c r="N3" s="78"/>
      <c r="O3" s="79"/>
      <c r="P3" s="80"/>
      <c r="Q3" s="76"/>
      <c r="R3" s="77"/>
    </row>
    <row r="4" spans="1:19" s="1" customFormat="1" ht="22.5" customHeight="1" x14ac:dyDescent="0.35">
      <c r="A4" s="74"/>
      <c r="B4" s="120"/>
      <c r="C4" s="120"/>
      <c r="D4" s="120"/>
      <c r="E4" s="141"/>
      <c r="F4" s="141"/>
      <c r="G4" s="120"/>
      <c r="H4" s="142"/>
      <c r="I4" s="74"/>
      <c r="J4" s="74"/>
      <c r="K4" s="76"/>
      <c r="L4" s="76"/>
      <c r="M4" s="77"/>
      <c r="N4" s="80"/>
      <c r="O4" s="80"/>
      <c r="P4" s="80"/>
      <c r="Q4" s="76"/>
      <c r="R4" s="77"/>
    </row>
    <row r="5" spans="1:19" s="1" customFormat="1" ht="17.100000000000001" customHeight="1" x14ac:dyDescent="0.35">
      <c r="A5" s="74"/>
      <c r="B5" s="120"/>
      <c r="C5" s="120"/>
      <c r="D5" s="120"/>
      <c r="E5" s="146" t="s">
        <v>75</v>
      </c>
      <c r="F5" s="146" t="s">
        <v>76</v>
      </c>
      <c r="G5" s="149"/>
      <c r="H5" s="146" t="s">
        <v>77</v>
      </c>
      <c r="I5" s="69"/>
      <c r="J5" s="69"/>
      <c r="K5" s="69"/>
      <c r="L5" s="69"/>
      <c r="M5" s="110"/>
      <c r="N5" s="80"/>
      <c r="O5" s="80"/>
      <c r="P5" s="110"/>
      <c r="Q5" s="76"/>
      <c r="R5" s="77"/>
    </row>
    <row r="6" spans="1:19" s="1" customFormat="1" ht="17.100000000000001" customHeight="1" x14ac:dyDescent="0.35">
      <c r="A6" s="74"/>
      <c r="B6" s="120"/>
      <c r="C6" s="120"/>
      <c r="D6" s="120"/>
      <c r="E6" s="157">
        <v>0.61458333333333337</v>
      </c>
      <c r="F6" s="157">
        <v>0.61458333333333337</v>
      </c>
      <c r="G6" s="149"/>
      <c r="H6" s="146" t="s">
        <v>7</v>
      </c>
      <c r="I6" s="69"/>
      <c r="J6" s="69"/>
      <c r="K6" s="69"/>
      <c r="L6" s="69"/>
      <c r="M6" s="110"/>
      <c r="N6" s="80"/>
      <c r="O6" s="80"/>
      <c r="P6" s="110"/>
      <c r="Q6" s="76"/>
      <c r="R6" s="77"/>
    </row>
    <row r="7" spans="1:19" s="1" customFormat="1" ht="17.100000000000001" customHeight="1" x14ac:dyDescent="0.35">
      <c r="A7" s="74"/>
      <c r="B7" s="120"/>
      <c r="C7" s="120"/>
      <c r="D7" s="120"/>
      <c r="E7" s="147" t="s">
        <v>78</v>
      </c>
      <c r="F7" s="147" t="s">
        <v>79</v>
      </c>
      <c r="G7" s="143"/>
      <c r="H7" s="147" t="s">
        <v>82</v>
      </c>
      <c r="I7" s="69"/>
      <c r="J7" s="69"/>
      <c r="K7" s="69"/>
      <c r="L7" s="69"/>
      <c r="M7" s="111"/>
      <c r="N7" s="80"/>
      <c r="O7" s="80"/>
      <c r="P7" s="111"/>
      <c r="Q7" s="76"/>
      <c r="R7" s="77"/>
    </row>
    <row r="8" spans="1:19" s="1" customFormat="1" ht="17.100000000000001" customHeight="1" x14ac:dyDescent="0.35">
      <c r="A8" s="74"/>
      <c r="B8" s="120"/>
      <c r="C8" s="120"/>
      <c r="D8" s="120"/>
      <c r="E8" s="144" t="s">
        <v>80</v>
      </c>
      <c r="F8" s="144" t="s">
        <v>81</v>
      </c>
      <c r="G8" s="143"/>
      <c r="H8" s="144" t="s">
        <v>85</v>
      </c>
      <c r="I8" s="69"/>
      <c r="J8" s="69"/>
      <c r="K8" s="69"/>
      <c r="L8" s="69"/>
      <c r="M8" s="111"/>
      <c r="N8" s="80"/>
      <c r="O8" s="80"/>
      <c r="P8" s="111"/>
      <c r="Q8" s="76"/>
      <c r="R8" s="77"/>
    </row>
    <row r="9" spans="1:19" s="1" customFormat="1" ht="17.100000000000001" customHeight="1" x14ac:dyDescent="0.35">
      <c r="A9" s="74"/>
      <c r="B9" s="120"/>
      <c r="C9" s="120"/>
      <c r="D9" s="120"/>
      <c r="E9" s="156" t="s">
        <v>83</v>
      </c>
      <c r="F9" s="156" t="s">
        <v>84</v>
      </c>
      <c r="G9" s="143"/>
      <c r="H9" s="144" t="s">
        <v>88</v>
      </c>
      <c r="I9" s="69"/>
      <c r="J9" s="69"/>
      <c r="K9" s="69"/>
      <c r="L9" s="69"/>
      <c r="M9" s="111"/>
      <c r="N9" s="80"/>
      <c r="O9" s="80"/>
      <c r="P9" s="111"/>
      <c r="Q9" s="76"/>
      <c r="R9" s="77"/>
    </row>
    <row r="10" spans="1:19" s="1" customFormat="1" ht="17.100000000000001" customHeight="1" x14ac:dyDescent="0.35">
      <c r="A10" s="74"/>
      <c r="B10" s="120"/>
      <c r="C10" s="120"/>
      <c r="D10" s="120"/>
      <c r="E10" s="145" t="s">
        <v>86</v>
      </c>
      <c r="F10" s="145" t="s">
        <v>87</v>
      </c>
      <c r="G10" s="143"/>
      <c r="H10" s="145" t="s">
        <v>89</v>
      </c>
      <c r="I10" s="69"/>
      <c r="J10" s="75"/>
      <c r="K10" s="82"/>
      <c r="L10" s="69"/>
      <c r="M10" s="111"/>
      <c r="N10" s="80"/>
      <c r="O10" s="80"/>
      <c r="P10" s="111"/>
      <c r="Q10" s="76"/>
      <c r="R10" s="77"/>
    </row>
    <row r="11" spans="1:19" s="1" customFormat="1" ht="17.100000000000001" customHeight="1" x14ac:dyDescent="0.35">
      <c r="A11" s="74"/>
      <c r="B11" s="120"/>
      <c r="C11" s="120"/>
      <c r="D11" s="120"/>
      <c r="E11" s="69"/>
      <c r="F11" s="69"/>
      <c r="G11" s="143"/>
      <c r="I11" s="119"/>
      <c r="J11" s="111"/>
      <c r="K11" s="82"/>
      <c r="L11" s="69"/>
      <c r="M11" s="111"/>
      <c r="N11" s="83"/>
      <c r="O11" s="79"/>
      <c r="P11" s="111"/>
      <c r="Q11" s="76"/>
      <c r="R11" s="77"/>
    </row>
    <row r="12" spans="1:19" s="1" customFormat="1" ht="19.5" customHeight="1" thickBot="1" x14ac:dyDescent="0.4">
      <c r="A12" s="74"/>
      <c r="B12" s="120"/>
      <c r="C12" s="120"/>
      <c r="D12" s="120"/>
      <c r="E12" s="141"/>
      <c r="F12" s="141"/>
      <c r="G12" s="120"/>
      <c r="H12" s="142"/>
      <c r="I12" s="74"/>
      <c r="J12" s="74"/>
      <c r="K12" s="76"/>
      <c r="L12" s="76"/>
      <c r="M12" s="77"/>
      <c r="N12" s="79"/>
      <c r="O12" s="79"/>
      <c r="P12" s="80"/>
      <c r="Q12" s="76"/>
      <c r="R12" s="77"/>
    </row>
    <row r="13" spans="1:19" s="1" customFormat="1" ht="17.100000000000001" customHeight="1" thickBot="1" x14ac:dyDescent="0.4">
      <c r="A13" s="30"/>
      <c r="B13" s="150"/>
      <c r="C13" s="150"/>
      <c r="D13" s="173" t="s">
        <v>19</v>
      </c>
      <c r="E13" s="174"/>
      <c r="F13" s="151"/>
      <c r="G13" s="125"/>
      <c r="H13" s="125"/>
      <c r="I13" s="125"/>
      <c r="J13" s="125"/>
      <c r="K13" s="125"/>
      <c r="L13" s="173" t="s">
        <v>20</v>
      </c>
      <c r="M13" s="174"/>
      <c r="N13" s="125"/>
      <c r="O13" s="125"/>
      <c r="P13" s="79"/>
      <c r="Q13" s="126"/>
      <c r="R13" s="127"/>
    </row>
    <row r="14" spans="1:19" s="1" customFormat="1" ht="17.100000000000001" customHeight="1" thickBot="1" x14ac:dyDescent="0.3">
      <c r="A14" s="31" t="s">
        <v>21</v>
      </c>
      <c r="B14" s="25" t="s">
        <v>22</v>
      </c>
      <c r="C14" s="113" t="s">
        <v>23</v>
      </c>
      <c r="D14" s="31" t="s">
        <v>24</v>
      </c>
      <c r="E14" s="18" t="s">
        <v>25</v>
      </c>
      <c r="F14" s="23" t="s">
        <v>26</v>
      </c>
      <c r="G14" s="24"/>
      <c r="H14" s="23" t="s">
        <v>27</v>
      </c>
      <c r="I14" s="23" t="s">
        <v>28</v>
      </c>
      <c r="J14" s="25" t="s">
        <v>93</v>
      </c>
      <c r="K14" s="148"/>
      <c r="L14" s="112" t="s">
        <v>24</v>
      </c>
      <c r="M14" s="23" t="s">
        <v>25</v>
      </c>
      <c r="N14" s="23" t="s">
        <v>26</v>
      </c>
      <c r="O14" s="24"/>
      <c r="P14" s="23" t="s">
        <v>27</v>
      </c>
      <c r="Q14" s="23" t="s">
        <v>28</v>
      </c>
      <c r="R14" s="25" t="s">
        <v>93</v>
      </c>
      <c r="S14" s="69"/>
    </row>
    <row r="15" spans="1:19" s="1" customFormat="1" ht="17.100000000000001" customHeight="1" thickBot="1" x14ac:dyDescent="0.3">
      <c r="A15" s="27">
        <v>0.58333333333333337</v>
      </c>
      <c r="B15" s="17">
        <f t="shared" ref="B15:B22" si="0">A15+TIME(0,C15*60,0)</f>
        <v>0.61458333333333337</v>
      </c>
      <c r="C15" s="22">
        <v>0.75</v>
      </c>
      <c r="D15" s="160" t="s">
        <v>30</v>
      </c>
      <c r="E15" s="161"/>
      <c r="F15" s="161"/>
      <c r="G15" s="161"/>
      <c r="H15" s="161"/>
      <c r="I15" s="161"/>
      <c r="J15" s="162"/>
      <c r="K15" s="26"/>
      <c r="L15" s="160" t="str">
        <f>D15</f>
        <v>Pitch Set up</v>
      </c>
      <c r="M15" s="161"/>
      <c r="N15" s="161"/>
      <c r="O15" s="161"/>
      <c r="P15" s="161"/>
      <c r="Q15" s="161"/>
      <c r="R15" s="162"/>
      <c r="S15" s="69"/>
    </row>
    <row r="16" spans="1:19" s="1" customFormat="1" ht="17.100000000000001" customHeight="1" x14ac:dyDescent="0.25">
      <c r="A16" s="93">
        <f>B15</f>
        <v>0.61458333333333337</v>
      </c>
      <c r="B16" s="89">
        <f t="shared" si="0"/>
        <v>0.625</v>
      </c>
      <c r="C16" s="32">
        <v>0.25</v>
      </c>
      <c r="D16" s="48" t="s">
        <v>90</v>
      </c>
      <c r="E16" s="42">
        <v>1</v>
      </c>
      <c r="F16" s="37" t="s">
        <v>78</v>
      </c>
      <c r="G16" s="38" t="s">
        <v>32</v>
      </c>
      <c r="H16" s="37" t="s">
        <v>80</v>
      </c>
      <c r="I16" s="37" t="s">
        <v>84</v>
      </c>
      <c r="J16" s="46" t="s">
        <v>87</v>
      </c>
      <c r="K16" s="15"/>
      <c r="L16" s="48" t="s">
        <v>91</v>
      </c>
      <c r="M16" s="42">
        <v>2</v>
      </c>
      <c r="N16" s="8" t="s">
        <v>79</v>
      </c>
      <c r="O16" s="97" t="s">
        <v>32</v>
      </c>
      <c r="P16" s="37" t="s">
        <v>81</v>
      </c>
      <c r="Q16" s="37" t="s">
        <v>83</v>
      </c>
      <c r="R16" s="46" t="s">
        <v>86</v>
      </c>
      <c r="S16" s="69"/>
    </row>
    <row r="17" spans="1:19" s="1" customFormat="1" ht="17.100000000000001" customHeight="1" x14ac:dyDescent="0.25">
      <c r="A17" s="94">
        <f t="shared" ref="A17:A28" si="1">B16</f>
        <v>0.625</v>
      </c>
      <c r="B17" s="90">
        <f t="shared" si="0"/>
        <v>0.63541666666666663</v>
      </c>
      <c r="C17" s="21">
        <v>0.25</v>
      </c>
      <c r="D17" s="49" t="s">
        <v>90</v>
      </c>
      <c r="E17" s="43">
        <v>3</v>
      </c>
      <c r="F17" s="39" t="s">
        <v>80</v>
      </c>
      <c r="G17" s="40" t="s">
        <v>32</v>
      </c>
      <c r="H17" s="39" t="s">
        <v>83</v>
      </c>
      <c r="I17" s="39" t="s">
        <v>79</v>
      </c>
      <c r="J17" s="50" t="s">
        <v>87</v>
      </c>
      <c r="K17" s="15"/>
      <c r="L17" s="49" t="s">
        <v>91</v>
      </c>
      <c r="M17" s="43">
        <v>4</v>
      </c>
      <c r="N17" s="3" t="s">
        <v>81</v>
      </c>
      <c r="O17" s="98" t="s">
        <v>32</v>
      </c>
      <c r="P17" s="39" t="s">
        <v>84</v>
      </c>
      <c r="Q17" s="39" t="s">
        <v>78</v>
      </c>
      <c r="R17" s="50" t="s">
        <v>86</v>
      </c>
      <c r="S17" s="69"/>
    </row>
    <row r="18" spans="1:19" s="1" customFormat="1" ht="17.100000000000001" customHeight="1" x14ac:dyDescent="0.25">
      <c r="A18" s="94">
        <f t="shared" si="1"/>
        <v>0.63541666666666663</v>
      </c>
      <c r="B18" s="90">
        <f t="shared" si="0"/>
        <v>0.64583333333333326</v>
      </c>
      <c r="C18" s="21">
        <v>0.25</v>
      </c>
      <c r="D18" s="52" t="s">
        <v>90</v>
      </c>
      <c r="E18" s="43">
        <v>5</v>
      </c>
      <c r="F18" s="39" t="s">
        <v>83</v>
      </c>
      <c r="G18" s="40" t="s">
        <v>32</v>
      </c>
      <c r="H18" s="39" t="s">
        <v>86</v>
      </c>
      <c r="I18" s="39" t="s">
        <v>79</v>
      </c>
      <c r="J18" s="50" t="s">
        <v>81</v>
      </c>
      <c r="K18" s="47"/>
      <c r="L18" s="52" t="s">
        <v>91</v>
      </c>
      <c r="M18" s="43">
        <v>6</v>
      </c>
      <c r="N18" s="99" t="s">
        <v>84</v>
      </c>
      <c r="O18" s="98" t="s">
        <v>32</v>
      </c>
      <c r="P18" s="39" t="s">
        <v>87</v>
      </c>
      <c r="Q18" s="39" t="s">
        <v>78</v>
      </c>
      <c r="R18" s="50" t="s">
        <v>80</v>
      </c>
      <c r="S18" s="69"/>
    </row>
    <row r="19" spans="1:19" s="1" customFormat="1" ht="17.100000000000001" customHeight="1" x14ac:dyDescent="0.25">
      <c r="A19" s="94">
        <f t="shared" si="1"/>
        <v>0.64583333333333326</v>
      </c>
      <c r="B19" s="90">
        <f t="shared" si="0"/>
        <v>0.65624999999999989</v>
      </c>
      <c r="C19" s="21">
        <v>0.25</v>
      </c>
      <c r="D19" s="52" t="s">
        <v>90</v>
      </c>
      <c r="E19" s="43">
        <v>7</v>
      </c>
      <c r="F19" s="39" t="s">
        <v>86</v>
      </c>
      <c r="G19" s="40" t="s">
        <v>32</v>
      </c>
      <c r="H19" s="39" t="s">
        <v>78</v>
      </c>
      <c r="I19" s="39" t="s">
        <v>81</v>
      </c>
      <c r="J19" s="50" t="s">
        <v>84</v>
      </c>
      <c r="K19" s="47"/>
      <c r="L19" s="52" t="s">
        <v>91</v>
      </c>
      <c r="M19" s="43">
        <v>8</v>
      </c>
      <c r="N19" s="5" t="s">
        <v>87</v>
      </c>
      <c r="O19" s="98" t="s">
        <v>32</v>
      </c>
      <c r="P19" s="55" t="s">
        <v>79</v>
      </c>
      <c r="Q19" s="39" t="s">
        <v>80</v>
      </c>
      <c r="R19" s="50" t="s">
        <v>83</v>
      </c>
      <c r="S19" s="69"/>
    </row>
    <row r="20" spans="1:19" s="1" customFormat="1" ht="17.100000000000001" customHeight="1" x14ac:dyDescent="0.25">
      <c r="A20" s="94">
        <f t="shared" ref="A20:A21" si="2">B19</f>
        <v>0.65624999999999989</v>
      </c>
      <c r="B20" s="90">
        <f t="shared" si="0"/>
        <v>0.66666666666666652</v>
      </c>
      <c r="C20" s="21">
        <v>0.25</v>
      </c>
      <c r="D20" s="52" t="s">
        <v>90</v>
      </c>
      <c r="E20" s="43">
        <v>9</v>
      </c>
      <c r="F20" s="39" t="s">
        <v>78</v>
      </c>
      <c r="G20" s="40" t="s">
        <v>32</v>
      </c>
      <c r="H20" s="39" t="s">
        <v>83</v>
      </c>
      <c r="I20" s="39" t="s">
        <v>81</v>
      </c>
      <c r="J20" s="50" t="s">
        <v>87</v>
      </c>
      <c r="K20" s="47"/>
      <c r="L20" s="52" t="s">
        <v>91</v>
      </c>
      <c r="M20" s="43">
        <v>10</v>
      </c>
      <c r="N20" s="3" t="s">
        <v>79</v>
      </c>
      <c r="O20" s="98" t="s">
        <v>32</v>
      </c>
      <c r="P20" s="55" t="s">
        <v>84</v>
      </c>
      <c r="Q20" s="39" t="s">
        <v>80</v>
      </c>
      <c r="R20" s="50" t="s">
        <v>86</v>
      </c>
      <c r="S20" s="69"/>
    </row>
    <row r="21" spans="1:19" s="1" customFormat="1" ht="17.100000000000001" customHeight="1" x14ac:dyDescent="0.25">
      <c r="A21" s="94">
        <f t="shared" si="2"/>
        <v>0.66666666666666652</v>
      </c>
      <c r="B21" s="90">
        <f t="shared" si="0"/>
        <v>0.67708333333333315</v>
      </c>
      <c r="C21" s="21">
        <v>0.25</v>
      </c>
      <c r="D21" s="52" t="s">
        <v>90</v>
      </c>
      <c r="E21" s="43">
        <v>11</v>
      </c>
      <c r="F21" s="39" t="s">
        <v>80</v>
      </c>
      <c r="G21" s="40" t="s">
        <v>32</v>
      </c>
      <c r="H21" s="39" t="s">
        <v>86</v>
      </c>
      <c r="I21" s="39" t="s">
        <v>79</v>
      </c>
      <c r="J21" s="50" t="s">
        <v>84</v>
      </c>
      <c r="K21" s="47"/>
      <c r="L21" s="52" t="s">
        <v>91</v>
      </c>
      <c r="M21" s="43">
        <v>12</v>
      </c>
      <c r="N21" s="3" t="s">
        <v>81</v>
      </c>
      <c r="O21" s="98" t="s">
        <v>32</v>
      </c>
      <c r="P21" s="55" t="s">
        <v>87</v>
      </c>
      <c r="Q21" s="39" t="s">
        <v>83</v>
      </c>
      <c r="R21" s="50" t="s">
        <v>78</v>
      </c>
      <c r="S21" s="69"/>
    </row>
    <row r="22" spans="1:19" s="1" customFormat="1" ht="17.100000000000001" customHeight="1" x14ac:dyDescent="0.25">
      <c r="A22" s="94">
        <f>B19</f>
        <v>0.65624999999999989</v>
      </c>
      <c r="B22" s="91">
        <f t="shared" si="0"/>
        <v>0.66319444444444431</v>
      </c>
      <c r="C22" s="33">
        <v>0.17</v>
      </c>
      <c r="D22" s="169" t="s">
        <v>56</v>
      </c>
      <c r="E22" s="170"/>
      <c r="F22" s="171"/>
      <c r="G22" s="171"/>
      <c r="H22" s="171"/>
      <c r="I22" s="171"/>
      <c r="J22" s="172"/>
      <c r="K22" s="16"/>
      <c r="L22" s="169" t="s">
        <v>56</v>
      </c>
      <c r="M22" s="171"/>
      <c r="N22" s="171"/>
      <c r="O22" s="171"/>
      <c r="P22" s="171"/>
      <c r="Q22" s="171"/>
      <c r="R22" s="172"/>
      <c r="S22" s="69"/>
    </row>
    <row r="23" spans="1:19" s="1" customFormat="1" ht="15" customHeight="1" thickBot="1" x14ac:dyDescent="0.3">
      <c r="A23" s="94">
        <f t="shared" si="1"/>
        <v>0.66319444444444431</v>
      </c>
      <c r="B23" s="19">
        <f t="shared" ref="B23:B28" si="3">A23+TIME(0,C23*60,0)</f>
        <v>0.67361111111111094</v>
      </c>
      <c r="C23" s="103">
        <v>0.25</v>
      </c>
      <c r="D23" s="62" t="s">
        <v>57</v>
      </c>
      <c r="E23" s="106">
        <v>9</v>
      </c>
      <c r="F23" s="63" t="s">
        <v>58</v>
      </c>
      <c r="G23" s="64" t="s">
        <v>32</v>
      </c>
      <c r="H23" s="63" t="s">
        <v>59</v>
      </c>
      <c r="I23" s="4" t="s">
        <v>60</v>
      </c>
      <c r="J23" s="14" t="s">
        <v>61</v>
      </c>
      <c r="K23" s="15"/>
      <c r="L23" s="36" t="s">
        <v>57</v>
      </c>
      <c r="M23" s="71">
        <v>10</v>
      </c>
      <c r="N23" s="72" t="s">
        <v>62</v>
      </c>
      <c r="O23" s="57" t="s">
        <v>32</v>
      </c>
      <c r="P23" s="72" t="s">
        <v>63</v>
      </c>
      <c r="Q23" s="73" t="s">
        <v>64</v>
      </c>
      <c r="R23" s="13" t="s">
        <v>65</v>
      </c>
      <c r="S23" s="69"/>
    </row>
    <row r="24" spans="1:19" s="1" customFormat="1" ht="17.100000000000001" customHeight="1" thickBot="1" x14ac:dyDescent="0.3">
      <c r="A24" s="94">
        <f t="shared" si="1"/>
        <v>0.67361111111111094</v>
      </c>
      <c r="B24" s="19">
        <f t="shared" si="3"/>
        <v>0.68402777777777757</v>
      </c>
      <c r="C24" s="103">
        <v>0.25</v>
      </c>
      <c r="D24" s="36" t="s">
        <v>66</v>
      </c>
      <c r="E24" s="107">
        <v>11</v>
      </c>
      <c r="F24" s="72" t="s">
        <v>67</v>
      </c>
      <c r="G24" s="71" t="s">
        <v>32</v>
      </c>
      <c r="H24" s="72" t="s">
        <v>68</v>
      </c>
      <c r="I24" s="72" t="s">
        <v>69</v>
      </c>
      <c r="J24" s="108" t="s">
        <v>70</v>
      </c>
      <c r="K24" s="101"/>
      <c r="L24" s="164" t="s">
        <v>33</v>
      </c>
      <c r="M24" s="165"/>
      <c r="N24" s="165"/>
      <c r="O24" s="165"/>
      <c r="P24" s="165"/>
      <c r="Q24" s="165"/>
      <c r="R24" s="175"/>
      <c r="S24" s="69"/>
    </row>
    <row r="25" spans="1:19" s="1" customFormat="1" ht="17.100000000000001" customHeight="1" thickBot="1" x14ac:dyDescent="0.3">
      <c r="A25" s="94">
        <f t="shared" si="1"/>
        <v>0.68402777777777757</v>
      </c>
      <c r="B25" s="10">
        <f>A25+TIME(0,35,0)</f>
        <v>0.70833333333333315</v>
      </c>
      <c r="C25" s="70"/>
      <c r="D25" s="160" t="s">
        <v>33</v>
      </c>
      <c r="E25" s="161"/>
      <c r="F25" s="161"/>
      <c r="G25" s="161"/>
      <c r="H25" s="161"/>
      <c r="I25" s="161"/>
      <c r="J25" s="162"/>
      <c r="K25" s="102"/>
      <c r="L25" s="163"/>
      <c r="M25" s="167"/>
      <c r="N25" s="167"/>
      <c r="O25" s="167"/>
      <c r="P25" s="167"/>
      <c r="Q25" s="167"/>
      <c r="R25" s="176"/>
      <c r="S25" s="69"/>
    </row>
    <row r="26" spans="1:19" s="1" customFormat="1" ht="17.100000000000001" customHeight="1" x14ac:dyDescent="0.25">
      <c r="A26" s="95">
        <f t="shared" si="1"/>
        <v>0.70833333333333315</v>
      </c>
      <c r="B26" s="91">
        <f t="shared" si="3"/>
        <v>0.71874999999999978</v>
      </c>
      <c r="C26" s="33">
        <v>0.25</v>
      </c>
      <c r="D26" s="48">
        <v>5</v>
      </c>
      <c r="E26" s="42">
        <v>1</v>
      </c>
      <c r="F26" s="37" t="s">
        <v>88</v>
      </c>
      <c r="G26" s="38" t="s">
        <v>32</v>
      </c>
      <c r="H26" s="37" t="s">
        <v>89</v>
      </c>
      <c r="I26" s="37" t="s">
        <v>85</v>
      </c>
      <c r="J26" s="46" t="s">
        <v>85</v>
      </c>
      <c r="K26" s="15"/>
      <c r="L26" s="48">
        <v>5</v>
      </c>
      <c r="M26" s="42">
        <v>2</v>
      </c>
      <c r="N26" s="37" t="s">
        <v>85</v>
      </c>
      <c r="O26" s="38" t="s">
        <v>32</v>
      </c>
      <c r="P26" s="37" t="s">
        <v>85</v>
      </c>
      <c r="Q26" s="37" t="s">
        <v>88</v>
      </c>
      <c r="R26" s="46" t="s">
        <v>89</v>
      </c>
      <c r="S26" s="69"/>
    </row>
    <row r="27" spans="1:19" s="1" customFormat="1" ht="17.100000000000001" customHeight="1" x14ac:dyDescent="0.25">
      <c r="A27" s="95">
        <f t="shared" si="1"/>
        <v>0.71874999999999978</v>
      </c>
      <c r="B27" s="90">
        <f t="shared" si="3"/>
        <v>0.72916666666666641</v>
      </c>
      <c r="C27" s="70">
        <v>0.25</v>
      </c>
      <c r="D27" s="49">
        <v>5</v>
      </c>
      <c r="E27" s="43">
        <v>3</v>
      </c>
      <c r="F27" s="39" t="s">
        <v>89</v>
      </c>
      <c r="G27" s="40" t="s">
        <v>32</v>
      </c>
      <c r="H27" s="55" t="s">
        <v>85</v>
      </c>
      <c r="I27" s="39" t="s">
        <v>82</v>
      </c>
      <c r="J27" s="50" t="s">
        <v>82</v>
      </c>
      <c r="K27" s="15"/>
      <c r="L27" s="52">
        <v>5</v>
      </c>
      <c r="M27" s="43">
        <v>6</v>
      </c>
      <c r="N27" s="39" t="s">
        <v>82</v>
      </c>
      <c r="O27" s="40" t="s">
        <v>32</v>
      </c>
      <c r="P27" s="39" t="s">
        <v>82</v>
      </c>
      <c r="Q27" s="39" t="s">
        <v>89</v>
      </c>
      <c r="R27" s="50" t="s">
        <v>85</v>
      </c>
      <c r="S27" s="69"/>
    </row>
    <row r="28" spans="1:19" s="1" customFormat="1" ht="17.100000000000001" customHeight="1" thickBot="1" x14ac:dyDescent="0.3">
      <c r="A28" s="96">
        <f t="shared" si="1"/>
        <v>0.72916666666666641</v>
      </c>
      <c r="B28" s="12">
        <f t="shared" si="3"/>
        <v>0.73958333333333304</v>
      </c>
      <c r="C28" s="35">
        <v>0.25</v>
      </c>
      <c r="D28" s="54">
        <v>5</v>
      </c>
      <c r="E28" s="44">
        <v>5</v>
      </c>
      <c r="F28" s="41" t="s">
        <v>88</v>
      </c>
      <c r="G28" s="45" t="s">
        <v>32</v>
      </c>
      <c r="H28" s="86" t="s">
        <v>85</v>
      </c>
      <c r="I28" s="41" t="s">
        <v>89</v>
      </c>
      <c r="J28" s="53" t="s">
        <v>89</v>
      </c>
      <c r="K28" s="47"/>
      <c r="L28" s="54">
        <v>5</v>
      </c>
      <c r="M28" s="44">
        <v>8</v>
      </c>
      <c r="N28" s="41" t="s">
        <v>89</v>
      </c>
      <c r="O28" s="45" t="s">
        <v>32</v>
      </c>
      <c r="P28" s="41" t="s">
        <v>89</v>
      </c>
      <c r="Q28" s="41" t="s">
        <v>88</v>
      </c>
      <c r="R28" s="53" t="s">
        <v>85</v>
      </c>
      <c r="S28" s="69"/>
    </row>
  </sheetData>
  <mergeCells count="8">
    <mergeCell ref="D22:J22"/>
    <mergeCell ref="L22:R22"/>
    <mergeCell ref="L24:R25"/>
    <mergeCell ref="D13:E13"/>
    <mergeCell ref="L13:M13"/>
    <mergeCell ref="D15:J15"/>
    <mergeCell ref="L15:R15"/>
    <mergeCell ref="D25:J25"/>
  </mergeCells>
  <pageMargins left="0.25" right="0.25" top="0.75" bottom="0.75" header="0.3" footer="0.3"/>
  <pageSetup scale="65" orientation="landscape" r:id="rId1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Prem, Div 1</vt:lpstr>
      <vt:lpstr>D2, D3</vt:lpstr>
      <vt:lpstr>D4, D5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HKHAWS</dc:creator>
  <cp:lastModifiedBy>Wharf</cp:lastModifiedBy>
  <cp:revision/>
  <dcterms:created xsi:type="dcterms:W3CDTF">2016-04-21T02:06:45Z</dcterms:created>
  <dcterms:modified xsi:type="dcterms:W3CDTF">2017-04-20T02:16:11Z</dcterms:modified>
</cp:coreProperties>
</file>